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llanım kılavuzu" state="visible" r:id="rId4"/>
    <sheet sheetId="2" name="Araçlar" state="visible" r:id="rId5"/>
    <sheet sheetId="3" name="Rezervasyonlar" state="visible" r:id="rId6"/>
    <sheet sheetId="4" name="Takvim" state="visible" r:id="rId7"/>
  </sheets>
  <calcPr calcId="171027" fullCalcOnLoad="1"/>
</workbook>
</file>

<file path=xl/sharedStrings.xml><?xml version="1.0" encoding="utf-8"?>
<sst xmlns="http://schemas.openxmlformats.org/spreadsheetml/2006/main" count="68" uniqueCount="58">
  <si>
    <t>Araç kiralama rezervasyon tablosu</t>
  </si>
  <si>
    <t>Her aracı Araçlar sayfasına yazın: plakası, adı, sınıfı ve günlük ücreti. Rezervasyonlar araca plakasıyla bağlanır; bu yüzden her plaka benzersiz olmalıdır.</t>
  </si>
  <si>
    <t>Her rezervasyonu Rezervasyonlar sayfasında ayrı bir satıra ekleyin. Listeden plakayı seçin, ardından çıkış ve dönüş tarihini ve saatini girin.</t>
  </si>
  <si>
    <t>Gün sayısı, günlük ücret ve toplam kendiliğinden dolar. Günlük ücret Araçlar sayfasından gelir; özel bir ücret uygulamak için üzerine yazın.</t>
  </si>
  <si>
    <t>Araç çıkarken ve dönerken sayaç değerini girin. Yapılan mesafe sizin için hesaplanır.</t>
  </si>
  <si>
    <t>Çakışma kontrolü sütunu, aynı araç için başka bir rezervasyon bununla çakıştığında “Çift rezervasyon” yazar. İptal edilen rezervasyonlar dikkate alınmaz.</t>
  </si>
  <si>
    <t>Takvim sayfası her araç için bir satır, her gün için bir sütun gösterir. 1, aracın rezerve olduğunu gösterir; 2 veya üzeri kırmızıya döner ve aracın o gün iki kez rezerve edildiği anlamına gelir. Takvimi kaydırmak için ilk günü değiştirin.</t>
  </si>
  <si>
    <t>B003 ve B001 rezervasyonları, uyarıyı göstermek için bilerek çakışıyor. Başlamadan önce örnek satırları silin.</t>
  </si>
  <si>
    <t>Tabloyu ortak tek bir yerde tutun. Bir rezervasyon listesinin iki kopyası, aynı aracı iki kez vaat etmek için iki fırsat demektir.</t>
  </si>
  <si>
    <t>Şablon: Odobase — odobase.com</t>
  </si>
  <si>
    <t>Plaka</t>
  </si>
  <si>
    <t>Araç</t>
  </si>
  <si>
    <t>Sınıf</t>
  </si>
  <si>
    <t>Günlük ücret</t>
  </si>
  <si>
    <t>Durum</t>
  </si>
  <si>
    <t>Notlar</t>
  </si>
  <si>
    <t>ABC-123</t>
  </si>
  <si>
    <t>Kompakt otomobil (örnek)</t>
  </si>
  <si>
    <t>Ekonomi</t>
  </si>
  <si>
    <t>Müsait</t>
  </si>
  <si>
    <t>DEF-456</t>
  </si>
  <si>
    <t>Station wagon (örnek)</t>
  </si>
  <si>
    <t>Standart</t>
  </si>
  <si>
    <t>XYZ-789</t>
  </si>
  <si>
    <t>SUV (örnek)</t>
  </si>
  <si>
    <t>SUV</t>
  </si>
  <si>
    <t>Bakımda</t>
  </si>
  <si>
    <t>Fren kontrolü</t>
  </si>
  <si>
    <t>Rezervasyon no.</t>
  </si>
  <si>
    <t>Müşteri</t>
  </si>
  <si>
    <t>Telefon</t>
  </si>
  <si>
    <t>Araç (plaka)</t>
  </si>
  <si>
    <t>Çıkış: tarih ve saat</t>
  </si>
  <si>
    <t>Dönüş: tarih ve saat</t>
  </si>
  <si>
    <t>Çıkışta sayaç değeri</t>
  </si>
  <si>
    <t>Dönüşte sayaç değeri</t>
  </si>
  <si>
    <t>Yapılan mesafe</t>
  </si>
  <si>
    <t>Gün</t>
  </si>
  <si>
    <t>Toplam</t>
  </si>
  <si>
    <t>Çakışma kontrolü</t>
  </si>
  <si>
    <t>B001</t>
  </si>
  <si>
    <t>Müşteri A (örnek)</t>
  </si>
  <si>
    <t>+00 000 000 001</t>
  </si>
  <si>
    <t>İade edildi</t>
  </si>
  <si>
    <t>B002</t>
  </si>
  <si>
    <t>Müşteri B (örnek)</t>
  </si>
  <si>
    <t>+00 000 000 002</t>
  </si>
  <si>
    <t>Kirada</t>
  </si>
  <si>
    <t>B003</t>
  </si>
  <si>
    <t>Müşteri C (örnek)</t>
  </si>
  <si>
    <t>+00 000 000 003</t>
  </si>
  <si>
    <t>Rezerve</t>
  </si>
  <si>
    <t>B004</t>
  </si>
  <si>
    <t>Müşteri D (örnek)</t>
  </si>
  <si>
    <t>+00 000 000 004</t>
  </si>
  <si>
    <t>Araç ve güne göre rezervasyonlar</t>
  </si>
  <si>
    <t>İlk gün</t>
  </si>
  <si>
    <t>1 = rezerve. 2 veya üzeri (kırmızı) = çift rezervasyon.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</si>
</sst>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 hh:mm"/>
    <numFmt numFmtId="165" formatCode="yyyy-mm-dd"/>
    <numFmt numFmtId="166" formatCode="ddd"/>
    <numFmt numFmtId="167" formatCode="dd"/>
    <numFmt numFmtId="168" formatCode="0;-0;;@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b/>
      <color rgb="FFFFFFFF"/>
      <sz val="10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8"/>
      <name val="Arial"/>
    </font>
    <font>
      <b/>
      <color rgb="FFFFFFF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F6F7E"/>
      </patternFill>
    </fill>
    <fill>
      <patternFill patternType="solid">
        <fgColor rgb="FFEEF4F5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3" borderId="0" xfId="0" applyNumberFormat="1" applyFont="1" applyFill="1" applyAlignment="1">
      <alignment vertical="top"/>
    </xf>
    <xf numFmtId="1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5" fontId="7" fillId="3" borderId="0" xfId="0" applyNumberFormat="1" applyFont="1" applyFill="1" applyAlignment="1">
      <alignment horizontal="left" vertical="top"/>
    </xf>
    <xf numFmtId="0" fontId="8" fillId="0" borderId="0" xfId="0" applyFont="1" applyAlignment="1">
      <alignment vertical="top"/>
    </xf>
    <xf numFmtId="166" fontId="9" fillId="2" borderId="0" xfId="0" applyNumberFormat="1" applyFont="1" applyFill="1" applyAlignment="1">
      <alignment horizontal="center" vertical="top"/>
    </xf>
    <xf numFmtId="167" fontId="10" fillId="2" borderId="0" xfId="0" applyNumberFormat="1" applyFont="1" applyFill="1" applyAlignment="1">
      <alignment horizontal="center" vertical="top"/>
    </xf>
    <xf numFmtId="168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color rgb="FF9B1C1C"/>
      </font>
      <fill>
        <patternFill patternType="solid">
          <bgColor rgb="FFF8D7DA"/>
        </patternFill>
      </fill>
    </dxf>
    <dxf>
      <font>
        <b/>
        <color rgb="FF9B1C1C"/>
      </font>
      <fill>
        <patternFill patternType="solid">
          <bgColor rgb="FFF8D7DA"/>
        </patternFill>
      </fill>
    </dxf>
    <dxf>
      <font>
        <color rgb="FF1F6F7E"/>
      </font>
      <fill>
        <patternFill patternType="solid">
          <bgColor rgb="FFCFE3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0" ht="30" customHeight="1" spans="1:2" x14ac:dyDescent="0.25">
      <c r="A10" s="2">
        <v>8</v>
      </c>
      <c r="B10" s="3" t="s">
        <v>8</v>
      </c>
    </row>
    <row r="12" spans="1:2" x14ac:dyDescent="0.25">
      <c r="A12" s="4" t="s">
        <v>9</v>
      </c>
      <c r="B12" s="4"/>
    </row>
  </sheetData>
  <mergeCells count="2">
    <mergeCell ref="A1:B1"/>
    <mergeCell ref="A12:B1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&amp;C&amp;8Şablon: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5" width="18" customWidth="1"/>
    <col min="6" max="6" width="30" customWidth="1"/>
  </cols>
  <sheetData>
    <row r="1" spans="1:6" x14ac:dyDescent="0.25">
      <c r="A1" s="5" t="s">
        <v>10</v>
      </c>
      <c r="B1" s="5" t="s">
        <v>11</v>
      </c>
      <c r="C1" s="5" t="s">
        <v>12</v>
      </c>
      <c r="D1" s="6" t="s">
        <v>13</v>
      </c>
      <c r="E1" s="6" t="s">
        <v>14</v>
      </c>
      <c r="F1" s="6" t="s">
        <v>15</v>
      </c>
    </row>
    <row r="2" spans="1:6" x14ac:dyDescent="0.25">
      <c r="A2" s="7" t="s">
        <v>16</v>
      </c>
      <c r="B2" s="7" t="s">
        <v>17</v>
      </c>
      <c r="C2" s="7" t="s">
        <v>18</v>
      </c>
      <c r="D2" s="8">
        <v>45</v>
      </c>
      <c r="E2" s="7" t="s">
        <v>19</v>
      </c>
      <c r="F2" s="7"/>
    </row>
    <row r="3" spans="1:6" x14ac:dyDescent="0.25">
      <c r="A3" s="7" t="s">
        <v>20</v>
      </c>
      <c r="B3" s="7" t="s">
        <v>21</v>
      </c>
      <c r="C3" s="7" t="s">
        <v>22</v>
      </c>
      <c r="D3" s="8">
        <v>55</v>
      </c>
      <c r="E3" s="7" t="s">
        <v>19</v>
      </c>
      <c r="F3" s="7"/>
    </row>
    <row r="4" spans="1:6" x14ac:dyDescent="0.25">
      <c r="A4" s="7" t="s">
        <v>23</v>
      </c>
      <c r="B4" s="7" t="s">
        <v>24</v>
      </c>
      <c r="C4" s="7" t="s">
        <v>25</v>
      </c>
      <c r="D4" s="8">
        <v>70</v>
      </c>
      <c r="E4" s="7" t="s">
        <v>26</v>
      </c>
      <c r="F4" s="7" t="s">
        <v>27</v>
      </c>
    </row>
    <row r="5" spans="1:6" x14ac:dyDescent="0.25">
      <c r="A5" s="7"/>
      <c r="B5" s="7"/>
      <c r="C5" s="7"/>
      <c r="D5" s="8"/>
      <c r="E5" s="7"/>
      <c r="F5" s="7"/>
    </row>
    <row r="6" spans="1:6" x14ac:dyDescent="0.25">
      <c r="A6" s="7"/>
      <c r="B6" s="7"/>
      <c r="C6" s="7"/>
      <c r="D6" s="8"/>
      <c r="E6" s="7"/>
      <c r="F6" s="7"/>
    </row>
    <row r="7" spans="1:6" x14ac:dyDescent="0.25">
      <c r="A7" s="7"/>
      <c r="B7" s="7"/>
      <c r="C7" s="7"/>
      <c r="D7" s="8"/>
      <c r="E7" s="7"/>
      <c r="F7" s="7"/>
    </row>
    <row r="8" spans="1:6" x14ac:dyDescent="0.25">
      <c r="A8" s="7"/>
      <c r="B8" s="7"/>
      <c r="C8" s="7"/>
      <c r="D8" s="8"/>
      <c r="E8" s="7"/>
      <c r="F8" s="7"/>
    </row>
    <row r="9" spans="1:6" x14ac:dyDescent="0.25">
      <c r="A9" s="7"/>
      <c r="B9" s="7"/>
      <c r="C9" s="7"/>
      <c r="D9" s="8"/>
      <c r="E9" s="7"/>
      <c r="F9" s="7"/>
    </row>
    <row r="10" spans="1:6" x14ac:dyDescent="0.25">
      <c r="A10" s="7"/>
      <c r="B10" s="7"/>
      <c r="C10" s="7"/>
      <c r="D10" s="8"/>
      <c r="E10" s="7"/>
      <c r="F10" s="7"/>
    </row>
    <row r="11" spans="1:6" x14ac:dyDescent="0.25">
      <c r="A11" s="7"/>
      <c r="B11" s="7"/>
      <c r="C11" s="7"/>
      <c r="D11" s="8"/>
      <c r="E11" s="7"/>
      <c r="F11" s="7"/>
    </row>
    <row r="12" spans="1:6" x14ac:dyDescent="0.25">
      <c r="A12" s="7"/>
      <c r="B12" s="7"/>
      <c r="C12" s="7"/>
      <c r="D12" s="8"/>
      <c r="E12" s="7"/>
      <c r="F12" s="7"/>
    </row>
    <row r="13" spans="1:6" x14ac:dyDescent="0.25">
      <c r="A13" s="7"/>
      <c r="B13" s="7"/>
      <c r="C13" s="7"/>
      <c r="D13" s="8"/>
      <c r="E13" s="7"/>
      <c r="F13" s="7"/>
    </row>
    <row r="14" spans="1:6" x14ac:dyDescent="0.25">
      <c r="A14" s="7"/>
      <c r="B14" s="7"/>
      <c r="C14" s="7"/>
      <c r="D14" s="8"/>
      <c r="E14" s="7"/>
      <c r="F14" s="7"/>
    </row>
    <row r="15" spans="1:6" x14ac:dyDescent="0.25">
      <c r="A15" s="7"/>
      <c r="B15" s="7"/>
      <c r="C15" s="7"/>
      <c r="D15" s="8"/>
      <c r="E15" s="7"/>
      <c r="F15" s="7"/>
    </row>
    <row r="16" spans="1:6" x14ac:dyDescent="0.25">
      <c r="A16" s="7"/>
      <c r="B16" s="7"/>
      <c r="C16" s="7"/>
      <c r="D16" s="8"/>
      <c r="E16" s="7"/>
      <c r="F16" s="7"/>
    </row>
    <row r="17" spans="1:6" x14ac:dyDescent="0.25">
      <c r="A17" s="7"/>
      <c r="B17" s="7"/>
      <c r="C17" s="7"/>
      <c r="D17" s="8"/>
      <c r="E17" s="7"/>
      <c r="F17" s="7"/>
    </row>
    <row r="18" spans="1:6" x14ac:dyDescent="0.25">
      <c r="A18" s="7"/>
      <c r="B18" s="7"/>
      <c r="C18" s="7"/>
      <c r="D18" s="8"/>
      <c r="E18" s="7"/>
      <c r="F18" s="7"/>
    </row>
    <row r="19" spans="1:6" x14ac:dyDescent="0.25">
      <c r="A19" s="7"/>
      <c r="B19" s="7"/>
      <c r="C19" s="7"/>
      <c r="D19" s="8"/>
      <c r="E19" s="7"/>
      <c r="F19" s="7"/>
    </row>
    <row r="20" spans="1:6" x14ac:dyDescent="0.25">
      <c r="A20" s="7"/>
      <c r="B20" s="7"/>
      <c r="C20" s="7"/>
      <c r="D20" s="8"/>
      <c r="E20" s="7"/>
      <c r="F20" s="7"/>
    </row>
    <row r="21" spans="1:6" x14ac:dyDescent="0.25">
      <c r="A21" s="7"/>
      <c r="B21" s="7"/>
      <c r="C21" s="7"/>
      <c r="D21" s="8"/>
      <c r="E21" s="7"/>
      <c r="F21" s="7"/>
    </row>
    <row r="22" spans="1:6" x14ac:dyDescent="0.25">
      <c r="A22" s="7"/>
      <c r="B22" s="7"/>
      <c r="C22" s="7"/>
      <c r="D22" s="8"/>
      <c r="E22" s="7"/>
      <c r="F22" s="7"/>
    </row>
    <row r="23" spans="1:6" x14ac:dyDescent="0.25">
      <c r="A23" s="7"/>
      <c r="B23" s="7"/>
      <c r="C23" s="7"/>
      <c r="D23" s="8"/>
      <c r="E23" s="7"/>
      <c r="F23" s="7"/>
    </row>
    <row r="24" spans="1:6" x14ac:dyDescent="0.25">
      <c r="A24" s="7"/>
      <c r="B24" s="7"/>
      <c r="C24" s="7"/>
      <c r="D24" s="8"/>
      <c r="E24" s="7"/>
      <c r="F24" s="7"/>
    </row>
    <row r="25" spans="1:6" x14ac:dyDescent="0.25">
      <c r="A25" s="7"/>
      <c r="B25" s="7"/>
      <c r="C25" s="7"/>
      <c r="D25" s="8"/>
      <c r="E25" s="7"/>
      <c r="F25" s="7"/>
    </row>
    <row r="26" spans="1:6" x14ac:dyDescent="0.25">
      <c r="A26" s="7"/>
      <c r="B26" s="7"/>
      <c r="C26" s="7"/>
      <c r="D26" s="8"/>
      <c r="E26" s="7"/>
      <c r="F26" s="7"/>
    </row>
    <row r="27" spans="1:6" x14ac:dyDescent="0.25">
      <c r="A27" s="7"/>
      <c r="B27" s="7"/>
      <c r="C27" s="7"/>
      <c r="D27" s="8"/>
      <c r="E27" s="7"/>
      <c r="F27" s="7"/>
    </row>
    <row r="28" spans="1:6" x14ac:dyDescent="0.25">
      <c r="A28" s="7"/>
      <c r="B28" s="7"/>
      <c r="C28" s="7"/>
      <c r="D28" s="8"/>
      <c r="E28" s="7"/>
      <c r="F28" s="7"/>
    </row>
    <row r="29" spans="1:6" x14ac:dyDescent="0.25">
      <c r="A29" s="7"/>
      <c r="B29" s="7"/>
      <c r="C29" s="7"/>
      <c r="D29" s="8"/>
      <c r="E29" s="7"/>
      <c r="F29" s="7"/>
    </row>
    <row r="30" spans="1:6" x14ac:dyDescent="0.25">
      <c r="A30" s="7"/>
      <c r="B30" s="7"/>
      <c r="C30" s="7"/>
      <c r="D30" s="8"/>
      <c r="E30" s="7"/>
      <c r="F30" s="7"/>
    </row>
    <row r="31" spans="1:6" x14ac:dyDescent="0.25">
      <c r="A31" s="7"/>
      <c r="B31" s="7"/>
      <c r="C31" s="7"/>
      <c r="D31" s="8"/>
      <c r="E31" s="7"/>
      <c r="F31" s="7"/>
    </row>
    <row r="32" spans="1:6" x14ac:dyDescent="0.25">
      <c r="A32" s="7"/>
      <c r="B32" s="7"/>
      <c r="C32" s="7"/>
      <c r="D32" s="8"/>
      <c r="E32" s="7"/>
      <c r="F32" s="7"/>
    </row>
    <row r="33" spans="1:6" x14ac:dyDescent="0.25">
      <c r="A33" s="7"/>
      <c r="B33" s="7"/>
      <c r="C33" s="7"/>
      <c r="D33" s="8"/>
      <c r="E33" s="7"/>
      <c r="F33" s="7"/>
    </row>
    <row r="34" spans="1:6" x14ac:dyDescent="0.25">
      <c r="A34" s="7"/>
      <c r="B34" s="7"/>
      <c r="C34" s="7"/>
      <c r="D34" s="8"/>
      <c r="E34" s="7"/>
      <c r="F34" s="7"/>
    </row>
    <row r="35" spans="1:6" x14ac:dyDescent="0.25">
      <c r="A35" s="7"/>
      <c r="B35" s="7"/>
      <c r="C35" s="7"/>
      <c r="D35" s="8"/>
      <c r="E35" s="7"/>
      <c r="F35" s="7"/>
    </row>
    <row r="36" spans="1:6" x14ac:dyDescent="0.25">
      <c r="A36" s="7"/>
      <c r="B36" s="7"/>
      <c r="C36" s="7"/>
      <c r="D36" s="8"/>
      <c r="E36" s="7"/>
      <c r="F36" s="7"/>
    </row>
    <row r="37" spans="1:6" x14ac:dyDescent="0.25">
      <c r="A37" s="7"/>
      <c r="B37" s="7"/>
      <c r="C37" s="7"/>
      <c r="D37" s="8"/>
      <c r="E37" s="7"/>
      <c r="F37" s="7"/>
    </row>
    <row r="38" spans="1:6" x14ac:dyDescent="0.25">
      <c r="A38" s="7"/>
      <c r="B38" s="7"/>
      <c r="C38" s="7"/>
      <c r="D38" s="8"/>
      <c r="E38" s="7"/>
      <c r="F38" s="7"/>
    </row>
    <row r="39" spans="1:6" x14ac:dyDescent="0.25">
      <c r="A39" s="7"/>
      <c r="B39" s="7"/>
      <c r="C39" s="7"/>
      <c r="D39" s="8"/>
      <c r="E39" s="7"/>
      <c r="F39" s="7"/>
    </row>
    <row r="40" spans="1:6" x14ac:dyDescent="0.25">
      <c r="A40" s="7"/>
      <c r="B40" s="7"/>
      <c r="C40" s="7"/>
      <c r="D40" s="8"/>
      <c r="E40" s="7"/>
      <c r="F40" s="7"/>
    </row>
    <row r="41" spans="1:6" x14ac:dyDescent="0.25">
      <c r="A41" s="7"/>
      <c r="B41" s="7"/>
      <c r="C41" s="7"/>
      <c r="D41" s="8"/>
      <c r="E41" s="7"/>
      <c r="F41" s="7"/>
    </row>
    <row r="42" spans="1:6" x14ac:dyDescent="0.25">
      <c r="A42" s="7"/>
      <c r="B42" s="7"/>
      <c r="C42" s="7"/>
      <c r="D42" s="8"/>
      <c r="E42" s="7"/>
      <c r="F42" s="7"/>
    </row>
    <row r="43" spans="1:6" x14ac:dyDescent="0.25">
      <c r="A43" s="7"/>
      <c r="B43" s="7"/>
      <c r="C43" s="7"/>
      <c r="D43" s="8"/>
      <c r="E43" s="7"/>
      <c r="F43" s="7"/>
    </row>
    <row r="44" spans="1:6" x14ac:dyDescent="0.25">
      <c r="A44" s="7"/>
      <c r="B44" s="7"/>
      <c r="C44" s="7"/>
      <c r="D44" s="8"/>
      <c r="E44" s="7"/>
      <c r="F44" s="7"/>
    </row>
    <row r="45" spans="1:6" x14ac:dyDescent="0.25">
      <c r="A45" s="7"/>
      <c r="B45" s="7"/>
      <c r="C45" s="7"/>
      <c r="D45" s="8"/>
      <c r="E45" s="7"/>
      <c r="F45" s="7"/>
    </row>
    <row r="46" spans="1:6" x14ac:dyDescent="0.25">
      <c r="A46" s="7"/>
      <c r="B46" s="7"/>
      <c r="C46" s="7"/>
      <c r="D46" s="8"/>
      <c r="E46" s="7"/>
      <c r="F46" s="7"/>
    </row>
    <row r="47" spans="1:6" x14ac:dyDescent="0.25">
      <c r="A47" s="7"/>
      <c r="B47" s="7"/>
      <c r="C47" s="7"/>
      <c r="D47" s="8"/>
      <c r="E47" s="7"/>
      <c r="F47" s="7"/>
    </row>
    <row r="48" spans="1:6" x14ac:dyDescent="0.25">
      <c r="A48" s="7"/>
      <c r="B48" s="7"/>
      <c r="C48" s="7"/>
      <c r="D48" s="8"/>
      <c r="E48" s="7"/>
      <c r="F48" s="7"/>
    </row>
    <row r="49" spans="1:6" x14ac:dyDescent="0.25">
      <c r="A49" s="7"/>
      <c r="B49" s="7"/>
      <c r="C49" s="7"/>
      <c r="D49" s="8"/>
      <c r="E49" s="7"/>
      <c r="F49" s="7"/>
    </row>
    <row r="50" spans="1:6" x14ac:dyDescent="0.25">
      <c r="A50" s="7"/>
      <c r="B50" s="7"/>
      <c r="C50" s="7"/>
      <c r="D50" s="8"/>
      <c r="E50" s="7"/>
      <c r="F50" s="7"/>
    </row>
    <row r="51" spans="1:6" x14ac:dyDescent="0.25">
      <c r="A51" s="7"/>
      <c r="B51" s="7"/>
      <c r="C51" s="7"/>
      <c r="D51" s="8"/>
      <c r="E51" s="7"/>
      <c r="F51" s="7"/>
    </row>
    <row r="52" spans="1:6" x14ac:dyDescent="0.25">
      <c r="A52" s="7"/>
      <c r="B52" s="7"/>
      <c r="C52" s="7"/>
      <c r="D52" s="8"/>
      <c r="E52" s="7"/>
      <c r="F52" s="7"/>
    </row>
    <row r="53" spans="1:6" x14ac:dyDescent="0.25">
      <c r="A53" s="7"/>
      <c r="B53" s="7"/>
      <c r="C53" s="7"/>
      <c r="D53" s="8"/>
      <c r="E53" s="7"/>
      <c r="F53" s="7"/>
    </row>
    <row r="54" spans="1:6" x14ac:dyDescent="0.25">
      <c r="A54" s="7"/>
      <c r="B54" s="7"/>
      <c r="C54" s="7"/>
      <c r="D54" s="8"/>
      <c r="E54" s="7"/>
      <c r="F54" s="7"/>
    </row>
    <row r="55" spans="1:6" x14ac:dyDescent="0.25">
      <c r="A55" s="7"/>
      <c r="B55" s="7"/>
      <c r="C55" s="7"/>
      <c r="D55" s="8"/>
      <c r="E55" s="7"/>
      <c r="F55" s="7"/>
    </row>
    <row r="56" spans="1:6" x14ac:dyDescent="0.25">
      <c r="A56" s="7"/>
      <c r="B56" s="7"/>
      <c r="C56" s="7"/>
      <c r="D56" s="8"/>
      <c r="E56" s="7"/>
      <c r="F56" s="7"/>
    </row>
    <row r="57" spans="1:6" x14ac:dyDescent="0.25">
      <c r="A57" s="7"/>
      <c r="B57" s="7"/>
      <c r="C57" s="7"/>
      <c r="D57" s="8"/>
      <c r="E57" s="7"/>
      <c r="F57" s="7"/>
    </row>
    <row r="58" spans="1:6" x14ac:dyDescent="0.25">
      <c r="A58" s="7"/>
      <c r="B58" s="7"/>
      <c r="C58" s="7"/>
      <c r="D58" s="8"/>
      <c r="E58" s="7"/>
      <c r="F58" s="7"/>
    </row>
    <row r="59" spans="1:6" x14ac:dyDescent="0.25">
      <c r="A59" s="7"/>
      <c r="B59" s="7"/>
      <c r="C59" s="7"/>
      <c r="D59" s="8"/>
      <c r="E59" s="7"/>
      <c r="F59" s="7"/>
    </row>
    <row r="60" spans="1:6" x14ac:dyDescent="0.25">
      <c r="A60" s="7"/>
      <c r="B60" s="7"/>
      <c r="C60" s="7"/>
      <c r="D60" s="8"/>
      <c r="E60" s="7"/>
      <c r="F60" s="7"/>
    </row>
    <row r="61" spans="1:6" x14ac:dyDescent="0.25">
      <c r="A61" s="7"/>
      <c r="B61" s="7"/>
      <c r="C61" s="7"/>
      <c r="D61" s="8"/>
      <c r="E61" s="7"/>
      <c r="F61" s="7"/>
    </row>
    <row r="62" spans="1:6" x14ac:dyDescent="0.25">
      <c r="A62" s="7"/>
      <c r="B62" s="7"/>
      <c r="C62" s="7"/>
      <c r="D62" s="8"/>
      <c r="E62" s="7"/>
      <c r="F62" s="7"/>
    </row>
    <row r="63" spans="1:6" x14ac:dyDescent="0.25">
      <c r="A63" s="7"/>
      <c r="B63" s="7"/>
      <c r="C63" s="7"/>
      <c r="D63" s="8"/>
      <c r="E63" s="7"/>
      <c r="F63" s="7"/>
    </row>
    <row r="64" spans="1:6" x14ac:dyDescent="0.25">
      <c r="A64" s="7"/>
      <c r="B64" s="7"/>
      <c r="C64" s="7"/>
      <c r="D64" s="8"/>
      <c r="E64" s="7"/>
      <c r="F64" s="7"/>
    </row>
    <row r="65" spans="1:6" x14ac:dyDescent="0.25">
      <c r="A65" s="7"/>
      <c r="B65" s="7"/>
      <c r="C65" s="7"/>
      <c r="D65" s="8"/>
      <c r="E65" s="7"/>
      <c r="F65" s="7"/>
    </row>
    <row r="66" spans="1:6" x14ac:dyDescent="0.25">
      <c r="A66" s="7"/>
      <c r="B66" s="7"/>
      <c r="C66" s="7"/>
      <c r="D66" s="8"/>
      <c r="E66" s="7"/>
      <c r="F66" s="7"/>
    </row>
    <row r="67" spans="1:6" x14ac:dyDescent="0.25">
      <c r="A67" s="7"/>
      <c r="B67" s="7"/>
      <c r="C67" s="7"/>
      <c r="D67" s="8"/>
      <c r="E67" s="7"/>
      <c r="F67" s="7"/>
    </row>
    <row r="68" spans="1:6" x14ac:dyDescent="0.25">
      <c r="A68" s="7"/>
      <c r="B68" s="7"/>
      <c r="C68" s="7"/>
      <c r="D68" s="8"/>
      <c r="E68" s="7"/>
      <c r="F68" s="7"/>
    </row>
    <row r="69" spans="1:6" x14ac:dyDescent="0.25">
      <c r="A69" s="7"/>
      <c r="B69" s="7"/>
      <c r="C69" s="7"/>
      <c r="D69" s="8"/>
      <c r="E69" s="7"/>
      <c r="F69" s="7"/>
    </row>
    <row r="70" spans="1:6" x14ac:dyDescent="0.25">
      <c r="A70" s="7"/>
      <c r="B70" s="7"/>
      <c r="C70" s="7"/>
      <c r="D70" s="8"/>
      <c r="E70" s="7"/>
      <c r="F70" s="7"/>
    </row>
    <row r="71" spans="1:6" x14ac:dyDescent="0.25">
      <c r="A71" s="7"/>
      <c r="B71" s="7"/>
      <c r="C71" s="7"/>
      <c r="D71" s="8"/>
      <c r="E71" s="7"/>
      <c r="F71" s="7"/>
    </row>
    <row r="72" spans="1:6" x14ac:dyDescent="0.25">
      <c r="A72" s="7"/>
      <c r="B72" s="7"/>
      <c r="C72" s="7"/>
      <c r="D72" s="8"/>
      <c r="E72" s="7"/>
      <c r="F72" s="7"/>
    </row>
    <row r="73" spans="1:6" x14ac:dyDescent="0.25">
      <c r="A73" s="7"/>
      <c r="B73" s="7"/>
      <c r="C73" s="7"/>
      <c r="D73" s="8"/>
      <c r="E73" s="7"/>
      <c r="F73" s="7"/>
    </row>
    <row r="74" spans="1:6" x14ac:dyDescent="0.25">
      <c r="A74" s="7"/>
      <c r="B74" s="7"/>
      <c r="C74" s="7"/>
      <c r="D74" s="8"/>
      <c r="E74" s="7"/>
      <c r="F74" s="7"/>
    </row>
    <row r="75" spans="1:6" x14ac:dyDescent="0.25">
      <c r="A75" s="7"/>
      <c r="B75" s="7"/>
      <c r="C75" s="7"/>
      <c r="D75" s="8"/>
      <c r="E75" s="7"/>
      <c r="F75" s="7"/>
    </row>
    <row r="76" spans="1:6" x14ac:dyDescent="0.25">
      <c r="A76" s="7"/>
      <c r="B76" s="7"/>
      <c r="C76" s="7"/>
      <c r="D76" s="8"/>
      <c r="E76" s="7"/>
      <c r="F76" s="7"/>
    </row>
    <row r="77" spans="1:6" x14ac:dyDescent="0.25">
      <c r="A77" s="7"/>
      <c r="B77" s="7"/>
      <c r="C77" s="7"/>
      <c r="D77" s="8"/>
      <c r="E77" s="7"/>
      <c r="F77" s="7"/>
    </row>
    <row r="78" spans="1:6" x14ac:dyDescent="0.25">
      <c r="A78" s="7"/>
      <c r="B78" s="7"/>
      <c r="C78" s="7"/>
      <c r="D78" s="8"/>
      <c r="E78" s="7"/>
      <c r="F78" s="7"/>
    </row>
    <row r="79" spans="1:6" x14ac:dyDescent="0.25">
      <c r="A79" s="7"/>
      <c r="B79" s="7"/>
      <c r="C79" s="7"/>
      <c r="D79" s="8"/>
      <c r="E79" s="7"/>
      <c r="F79" s="7"/>
    </row>
    <row r="80" spans="1:6" x14ac:dyDescent="0.25">
      <c r="A80" s="7"/>
      <c r="B80" s="7"/>
      <c r="C80" s="7"/>
      <c r="D80" s="8"/>
      <c r="E80" s="7"/>
      <c r="F80" s="7"/>
    </row>
    <row r="81" spans="1:6" x14ac:dyDescent="0.25">
      <c r="A81" s="7"/>
      <c r="B81" s="7"/>
      <c r="C81" s="7"/>
      <c r="D81" s="8"/>
      <c r="E81" s="7"/>
      <c r="F81" s="7"/>
    </row>
    <row r="82" spans="1:6" x14ac:dyDescent="0.25">
      <c r="A82" s="7"/>
      <c r="B82" s="7"/>
      <c r="C82" s="7"/>
      <c r="D82" s="8"/>
      <c r="E82" s="7"/>
      <c r="F82" s="7"/>
    </row>
    <row r="83" spans="1:6" x14ac:dyDescent="0.25">
      <c r="A83" s="7"/>
      <c r="B83" s="7"/>
      <c r="C83" s="7"/>
      <c r="D83" s="8"/>
      <c r="E83" s="7"/>
      <c r="F83" s="7"/>
    </row>
    <row r="84" spans="1:6" x14ac:dyDescent="0.25">
      <c r="A84" s="7"/>
      <c r="B84" s="7"/>
      <c r="C84" s="7"/>
      <c r="D84" s="8"/>
      <c r="E84" s="7"/>
      <c r="F84" s="7"/>
    </row>
    <row r="85" spans="1:6" x14ac:dyDescent="0.25">
      <c r="A85" s="7"/>
      <c r="B85" s="7"/>
      <c r="C85" s="7"/>
      <c r="D85" s="8"/>
      <c r="E85" s="7"/>
      <c r="F85" s="7"/>
    </row>
    <row r="86" spans="1:6" x14ac:dyDescent="0.25">
      <c r="A86" s="7"/>
      <c r="B86" s="7"/>
      <c r="C86" s="7"/>
      <c r="D86" s="8"/>
      <c r="E86" s="7"/>
      <c r="F86" s="7"/>
    </row>
    <row r="87" spans="1:6" x14ac:dyDescent="0.25">
      <c r="A87" s="7"/>
      <c r="B87" s="7"/>
      <c r="C87" s="7"/>
      <c r="D87" s="8"/>
      <c r="E87" s="7"/>
      <c r="F87" s="7"/>
    </row>
    <row r="88" spans="1:6" x14ac:dyDescent="0.25">
      <c r="A88" s="7"/>
      <c r="B88" s="7"/>
      <c r="C88" s="7"/>
      <c r="D88" s="8"/>
      <c r="E88" s="7"/>
      <c r="F88" s="7"/>
    </row>
    <row r="89" spans="1:6" x14ac:dyDescent="0.25">
      <c r="A89" s="7"/>
      <c r="B89" s="7"/>
      <c r="C89" s="7"/>
      <c r="D89" s="8"/>
      <c r="E89" s="7"/>
      <c r="F89" s="7"/>
    </row>
    <row r="90" spans="1:6" x14ac:dyDescent="0.25">
      <c r="A90" s="7"/>
      <c r="B90" s="7"/>
      <c r="C90" s="7"/>
      <c r="D90" s="8"/>
      <c r="E90" s="7"/>
      <c r="F90" s="7"/>
    </row>
    <row r="91" spans="1:6" x14ac:dyDescent="0.25">
      <c r="A91" s="7"/>
      <c r="B91" s="7"/>
      <c r="C91" s="7"/>
      <c r="D91" s="8"/>
      <c r="E91" s="7"/>
      <c r="F91" s="7"/>
    </row>
    <row r="92" spans="1:6" x14ac:dyDescent="0.25">
      <c r="A92" s="7"/>
      <c r="B92" s="7"/>
      <c r="C92" s="7"/>
      <c r="D92" s="8"/>
      <c r="E92" s="7"/>
      <c r="F92" s="7"/>
    </row>
    <row r="93" spans="1:6" x14ac:dyDescent="0.25">
      <c r="A93" s="7"/>
      <c r="B93" s="7"/>
      <c r="C93" s="7"/>
      <c r="D93" s="8"/>
      <c r="E93" s="7"/>
      <c r="F93" s="7"/>
    </row>
    <row r="94" spans="1:6" x14ac:dyDescent="0.25">
      <c r="A94" s="7"/>
      <c r="B94" s="7"/>
      <c r="C94" s="7"/>
      <c r="D94" s="8"/>
      <c r="E94" s="7"/>
      <c r="F94" s="7"/>
    </row>
    <row r="95" spans="1:6" x14ac:dyDescent="0.25">
      <c r="A95" s="7"/>
      <c r="B95" s="7"/>
      <c r="C95" s="7"/>
      <c r="D95" s="8"/>
      <c r="E95" s="7"/>
      <c r="F95" s="7"/>
    </row>
    <row r="96" spans="1:6" x14ac:dyDescent="0.25">
      <c r="A96" s="7"/>
      <c r="B96" s="7"/>
      <c r="C96" s="7"/>
      <c r="D96" s="8"/>
      <c r="E96" s="7"/>
      <c r="F96" s="7"/>
    </row>
    <row r="97" spans="1:6" x14ac:dyDescent="0.25">
      <c r="A97" s="7"/>
      <c r="B97" s="7"/>
      <c r="C97" s="7"/>
      <c r="D97" s="8"/>
      <c r="E97" s="7"/>
      <c r="F97" s="7"/>
    </row>
    <row r="98" spans="1:6" x14ac:dyDescent="0.25">
      <c r="A98" s="7"/>
      <c r="B98" s="7"/>
      <c r="C98" s="7"/>
      <c r="D98" s="8"/>
      <c r="E98" s="7"/>
      <c r="F98" s="7"/>
    </row>
    <row r="99" spans="1:6" x14ac:dyDescent="0.25">
      <c r="A99" s="7"/>
      <c r="B99" s="7"/>
      <c r="C99" s="7"/>
      <c r="D99" s="8"/>
      <c r="E99" s="7"/>
      <c r="F99" s="7"/>
    </row>
    <row r="100" spans="1:6" x14ac:dyDescent="0.25">
      <c r="A100" s="7"/>
      <c r="B100" s="7"/>
      <c r="C100" s="7"/>
      <c r="D100" s="8"/>
      <c r="E100" s="7"/>
      <c r="F100" s="7"/>
    </row>
    <row r="101" spans="1:6" x14ac:dyDescent="0.25">
      <c r="A101" s="7"/>
      <c r="B101" s="7"/>
      <c r="C101" s="7"/>
      <c r="D101" s="8"/>
      <c r="E101" s="7"/>
      <c r="F101" s="7"/>
    </row>
  </sheetData>
  <dataValidations count="1">
    <dataValidation type="list" allowBlank="1" sqref="E2:E101">
      <formula1>"Müsait,Bakımda,Hizmet dışı"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&amp;C&amp;8Şablon: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7" customWidth="1"/>
    <col min="4" max="4" width="15" customWidth="1"/>
    <col min="5" max="6" width="18" customWidth="1"/>
    <col min="7" max="9" width="13" customWidth="1"/>
    <col min="10" max="10" width="8" customWidth="1"/>
    <col min="11" max="12" width="12" customWidth="1"/>
    <col min="13" max="13" width="13" customWidth="1"/>
    <col min="14" max="14" width="18" customWidth="1"/>
  </cols>
  <sheetData>
    <row r="1" ht="30" customHeight="1" spans="1:14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13</v>
      </c>
      <c r="L1" s="5" t="s">
        <v>38</v>
      </c>
      <c r="M1" s="5" t="s">
        <v>14</v>
      </c>
      <c r="N1" s="5" t="s">
        <v>39</v>
      </c>
    </row>
    <row r="2" spans="1:14" x14ac:dyDescent="0.25">
      <c r="A2" s="7" t="s">
        <v>40</v>
      </c>
      <c r="B2" s="7" t="s">
        <v>41</v>
      </c>
      <c r="C2" s="7" t="s">
        <v>42</v>
      </c>
      <c r="D2" s="7" t="s">
        <v>16</v>
      </c>
      <c r="E2" s="9">
        <v>46328.375</v>
      </c>
      <c r="F2" s="9">
        <v>46331.375</v>
      </c>
      <c r="G2" s="10">
        <v>12000</v>
      </c>
      <c r="H2" s="10">
        <v>12450</v>
      </c>
      <c r="I2" s="11">
        <f>IF(OR(G2="",H2=""),"",H2-G2)</f>
      </c>
      <c r="J2" s="12">
        <f>IF(OR(E2="",F2=""),"",MAX(1,ROUNDUP(ROUND((F2-E2)*24,2)/24,0)))</f>
      </c>
      <c r="K2" s="8">
        <f>IF(D2="","",IFERROR(INDEX('Araçlar'!$D$2:$D$101,MATCH(D2,'Araçlar'!$A$2:$A$101,0)),""))</f>
      </c>
      <c r="L2" s="13">
        <f>IF(OR(J2="",K2=""),"",J2*K2)</f>
      </c>
      <c r="M2" s="7" t="s">
        <v>43</v>
      </c>
      <c r="N2" s="14">
        <f>IF(OR(D2="",E2="",F2="",M2="İptal edildi"),"",IF(COUNTIFS($D$2:$D$301,D2,$E$2:$E$301,"&lt;"&amp;F2,$F$2:$F$301,"&gt;"&amp;E2,$M$2:$M$301,"&lt;&gt;İptal edildi")&gt;1,"Çift rezervasyon","Tamam"))</f>
      </c>
    </row>
    <row r="3" spans="1:14" x14ac:dyDescent="0.25">
      <c r="A3" s="7" t="s">
        <v>44</v>
      </c>
      <c r="B3" s="7" t="s">
        <v>45</v>
      </c>
      <c r="C3" s="7" t="s">
        <v>46</v>
      </c>
      <c r="D3" s="7" t="s">
        <v>20</v>
      </c>
      <c r="E3" s="9">
        <v>46329.41666666667</v>
      </c>
      <c r="F3" s="9">
        <v>46332.41666666667</v>
      </c>
      <c r="G3" s="10">
        <v>30210</v>
      </c>
      <c r="H3" s="10"/>
      <c r="I3" s="11">
        <f>IF(OR(G3="",H3=""),"",H3-G3)</f>
      </c>
      <c r="J3" s="12">
        <f>IF(OR(E3="",F3=""),"",MAX(1,ROUNDUP(ROUND((F3-E3)*24,2)/24,0)))</f>
      </c>
      <c r="K3" s="8">
        <f>IF(D3="","",IFERROR(INDEX('Araçlar'!$D$2:$D$101,MATCH(D3,'Araçlar'!$A$2:$A$101,0)),""))</f>
      </c>
      <c r="L3" s="13">
        <f>IF(OR(J3="",K3=""),"",J3*K3)</f>
      </c>
      <c r="M3" s="7" t="s">
        <v>47</v>
      </c>
      <c r="N3" s="14">
        <f>IF(OR(D3="",E3="",F3="",M3="İptal edildi"),"",IF(COUNTIFS($D$2:$D$301,D3,$E$2:$E$301,"&lt;"&amp;F3,$F$2:$F$301,"&gt;"&amp;E3,$M$2:$M$301,"&lt;&gt;İptal edildi")&gt;1,"Çift rezervasyon","Tamam"))</f>
      </c>
    </row>
    <row r="4" spans="1:14" x14ac:dyDescent="0.25">
      <c r="A4" s="7" t="s">
        <v>48</v>
      </c>
      <c r="B4" s="7" t="s">
        <v>49</v>
      </c>
      <c r="C4" s="7" t="s">
        <v>50</v>
      </c>
      <c r="D4" s="7" t="s">
        <v>16</v>
      </c>
      <c r="E4" s="9">
        <v>46330.5</v>
      </c>
      <c r="F4" s="9">
        <v>46333.5</v>
      </c>
      <c r="G4" s="10"/>
      <c r="H4" s="10"/>
      <c r="I4" s="11">
        <f>IF(OR(G4="",H4=""),"",H4-G4)</f>
      </c>
      <c r="J4" s="12">
        <f>IF(OR(E4="",F4=""),"",MAX(1,ROUNDUP(ROUND((F4-E4)*24,2)/24,0)))</f>
      </c>
      <c r="K4" s="8">
        <f>IF(D4="","",IFERROR(INDEX('Araçlar'!$D$2:$D$101,MATCH(D4,'Araçlar'!$A$2:$A$101,0)),""))</f>
      </c>
      <c r="L4" s="13">
        <f>IF(OR(J4="",K4=""),"",J4*K4)</f>
      </c>
      <c r="M4" s="7" t="s">
        <v>51</v>
      </c>
      <c r="N4" s="14">
        <f>IF(OR(D4="",E4="",F4="",M4="İptal edildi"),"",IF(COUNTIFS($D$2:$D$301,D4,$E$2:$E$301,"&lt;"&amp;F4,$F$2:$F$301,"&gt;"&amp;E4,$M$2:$M$301,"&lt;&gt;İptal edildi")&gt;1,"Çift rezervasyon","Tamam"))</f>
      </c>
    </row>
    <row r="5" spans="1:14" x14ac:dyDescent="0.25">
      <c r="A5" s="7" t="s">
        <v>52</v>
      </c>
      <c r="B5" s="7" t="s">
        <v>53</v>
      </c>
      <c r="C5" s="7" t="s">
        <v>54</v>
      </c>
      <c r="D5" s="7" t="s">
        <v>23</v>
      </c>
      <c r="E5" s="9">
        <v>46334.33333333333</v>
      </c>
      <c r="F5" s="9">
        <v>46336.33333333333</v>
      </c>
      <c r="G5" s="10"/>
      <c r="H5" s="10"/>
      <c r="I5" s="11">
        <f>IF(OR(G5="",H5=""),"",H5-G5)</f>
      </c>
      <c r="J5" s="12">
        <f>IF(OR(E5="",F5=""),"",MAX(1,ROUNDUP(ROUND((F5-E5)*24,2)/24,0)))</f>
      </c>
      <c r="K5" s="8">
        <f>IF(D5="","",IFERROR(INDEX('Araçlar'!$D$2:$D$101,MATCH(D5,'Araçlar'!$A$2:$A$101,0)),""))</f>
      </c>
      <c r="L5" s="13">
        <f>IF(OR(J5="",K5=""),"",J5*K5)</f>
      </c>
      <c r="M5" s="7" t="s">
        <v>51</v>
      </c>
      <c r="N5" s="14">
        <f>IF(OR(D5="",E5="",F5="",M5="İptal edildi"),"",IF(COUNTIFS($D$2:$D$301,D5,$E$2:$E$301,"&lt;"&amp;F5,$F$2:$F$301,"&gt;"&amp;E5,$M$2:$M$301,"&lt;&gt;İptal edildi")&gt;1,"Çift rezervasyon","Tamam"))</f>
      </c>
    </row>
    <row r="6" spans="1:14" x14ac:dyDescent="0.25">
      <c r="A6" s="7"/>
      <c r="B6" s="7"/>
      <c r="C6" s="7"/>
      <c r="D6" s="7"/>
      <c r="E6" s="9"/>
      <c r="F6" s="9"/>
      <c r="G6" s="10"/>
      <c r="H6" s="10"/>
      <c r="I6" s="11">
        <f>IF(OR(G6="",H6=""),"",H6-G6)</f>
      </c>
      <c r="J6" s="12">
        <f>IF(OR(E6="",F6=""),"",MAX(1,ROUNDUP(ROUND((F6-E6)*24,2)/24,0)))</f>
      </c>
      <c r="K6" s="8">
        <f>IF(D6="","",IFERROR(INDEX('Araçlar'!$D$2:$D$101,MATCH(D6,'Araçlar'!$A$2:$A$101,0)),""))</f>
      </c>
      <c r="L6" s="13">
        <f>IF(OR(J6="",K6=""),"",J6*K6)</f>
      </c>
      <c r="M6" s="7"/>
      <c r="N6" s="14">
        <f>IF(OR(D6="",E6="",F6="",M6="İptal edildi"),"",IF(COUNTIFS($D$2:$D$301,D6,$E$2:$E$301,"&lt;"&amp;F6,$F$2:$F$301,"&gt;"&amp;E6,$M$2:$M$301,"&lt;&gt;İptal edildi")&gt;1,"Çift rezervasyon","Tamam"))</f>
      </c>
    </row>
    <row r="7" spans="1:14" x14ac:dyDescent="0.25">
      <c r="A7" s="7"/>
      <c r="B7" s="7"/>
      <c r="C7" s="7"/>
      <c r="D7" s="7"/>
      <c r="E7" s="9"/>
      <c r="F7" s="9"/>
      <c r="G7" s="10"/>
      <c r="H7" s="10"/>
      <c r="I7" s="11">
        <f>IF(OR(G7="",H7=""),"",H7-G7)</f>
      </c>
      <c r="J7" s="12">
        <f>IF(OR(E7="",F7=""),"",MAX(1,ROUNDUP(ROUND((F7-E7)*24,2)/24,0)))</f>
      </c>
      <c r="K7" s="8">
        <f>IF(D7="","",IFERROR(INDEX('Araçlar'!$D$2:$D$101,MATCH(D7,'Araçlar'!$A$2:$A$101,0)),""))</f>
      </c>
      <c r="L7" s="13">
        <f>IF(OR(J7="",K7=""),"",J7*K7)</f>
      </c>
      <c r="M7" s="7"/>
      <c r="N7" s="14">
        <f>IF(OR(D7="",E7="",F7="",M7="İptal edildi"),"",IF(COUNTIFS($D$2:$D$301,D7,$E$2:$E$301,"&lt;"&amp;F7,$F$2:$F$301,"&gt;"&amp;E7,$M$2:$M$301,"&lt;&gt;İptal edildi")&gt;1,"Çift rezervasyon","Tamam"))</f>
      </c>
    </row>
    <row r="8" spans="1:14" x14ac:dyDescent="0.25">
      <c r="A8" s="7"/>
      <c r="B8" s="7"/>
      <c r="C8" s="7"/>
      <c r="D8" s="7"/>
      <c r="E8" s="9"/>
      <c r="F8" s="9"/>
      <c r="G8" s="10"/>
      <c r="H8" s="10"/>
      <c r="I8" s="11">
        <f>IF(OR(G8="",H8=""),"",H8-G8)</f>
      </c>
      <c r="J8" s="12">
        <f>IF(OR(E8="",F8=""),"",MAX(1,ROUNDUP(ROUND((F8-E8)*24,2)/24,0)))</f>
      </c>
      <c r="K8" s="8">
        <f>IF(D8="","",IFERROR(INDEX('Araçlar'!$D$2:$D$101,MATCH(D8,'Araçlar'!$A$2:$A$101,0)),""))</f>
      </c>
      <c r="L8" s="13">
        <f>IF(OR(J8="",K8=""),"",J8*K8)</f>
      </c>
      <c r="M8" s="7"/>
      <c r="N8" s="14">
        <f>IF(OR(D8="",E8="",F8="",M8="İptal edildi"),"",IF(COUNTIFS($D$2:$D$301,D8,$E$2:$E$301,"&lt;"&amp;F8,$F$2:$F$301,"&gt;"&amp;E8,$M$2:$M$301,"&lt;&gt;İptal edildi")&gt;1,"Çift rezervasyon","Tamam"))</f>
      </c>
    </row>
    <row r="9" spans="1:14" x14ac:dyDescent="0.25">
      <c r="A9" s="7"/>
      <c r="B9" s="7"/>
      <c r="C9" s="7"/>
      <c r="D9" s="7"/>
      <c r="E9" s="9"/>
      <c r="F9" s="9"/>
      <c r="G9" s="10"/>
      <c r="H9" s="10"/>
      <c r="I9" s="11">
        <f>IF(OR(G9="",H9=""),"",H9-G9)</f>
      </c>
      <c r="J9" s="12">
        <f>IF(OR(E9="",F9=""),"",MAX(1,ROUNDUP(ROUND((F9-E9)*24,2)/24,0)))</f>
      </c>
      <c r="K9" s="8">
        <f>IF(D9="","",IFERROR(INDEX('Araçlar'!$D$2:$D$101,MATCH(D9,'Araçlar'!$A$2:$A$101,0)),""))</f>
      </c>
      <c r="L9" s="13">
        <f>IF(OR(J9="",K9=""),"",J9*K9)</f>
      </c>
      <c r="M9" s="7"/>
      <c r="N9" s="14">
        <f>IF(OR(D9="",E9="",F9="",M9="İptal edildi"),"",IF(COUNTIFS($D$2:$D$301,D9,$E$2:$E$301,"&lt;"&amp;F9,$F$2:$F$301,"&gt;"&amp;E9,$M$2:$M$301,"&lt;&gt;İptal edildi")&gt;1,"Çift rezervasyon","Tamam"))</f>
      </c>
    </row>
    <row r="10" spans="1:14" x14ac:dyDescent="0.25">
      <c r="A10" s="7"/>
      <c r="B10" s="7"/>
      <c r="C10" s="7"/>
      <c r="D10" s="7"/>
      <c r="E10" s="9"/>
      <c r="F10" s="9"/>
      <c r="G10" s="10"/>
      <c r="H10" s="10"/>
      <c r="I10" s="11">
        <f>IF(OR(G10="",H10=""),"",H10-G10)</f>
      </c>
      <c r="J10" s="12">
        <f>IF(OR(E10="",F10=""),"",MAX(1,ROUNDUP(ROUND((F10-E10)*24,2)/24,0)))</f>
      </c>
      <c r="K10" s="8">
        <f>IF(D10="","",IFERROR(INDEX('Araçlar'!$D$2:$D$101,MATCH(D10,'Araçlar'!$A$2:$A$101,0)),""))</f>
      </c>
      <c r="L10" s="13">
        <f>IF(OR(J10="",K10=""),"",J10*K10)</f>
      </c>
      <c r="M10" s="7"/>
      <c r="N10" s="14">
        <f>IF(OR(D10="",E10="",F10="",M10="İptal edildi"),"",IF(COUNTIFS($D$2:$D$301,D10,$E$2:$E$301,"&lt;"&amp;F10,$F$2:$F$301,"&gt;"&amp;E10,$M$2:$M$301,"&lt;&gt;İptal edildi")&gt;1,"Çift rezervasyon","Tamam"))</f>
      </c>
    </row>
    <row r="11" spans="1:14" x14ac:dyDescent="0.25">
      <c r="A11" s="7"/>
      <c r="B11" s="7"/>
      <c r="C11" s="7"/>
      <c r="D11" s="7"/>
      <c r="E11" s="9"/>
      <c r="F11" s="9"/>
      <c r="G11" s="10"/>
      <c r="H11" s="10"/>
      <c r="I11" s="11">
        <f>IF(OR(G11="",H11=""),"",H11-G11)</f>
      </c>
      <c r="J11" s="12">
        <f>IF(OR(E11="",F11=""),"",MAX(1,ROUNDUP(ROUND((F11-E11)*24,2)/24,0)))</f>
      </c>
      <c r="K11" s="8">
        <f>IF(D11="","",IFERROR(INDEX('Araçlar'!$D$2:$D$101,MATCH(D11,'Araçlar'!$A$2:$A$101,0)),""))</f>
      </c>
      <c r="L11" s="13">
        <f>IF(OR(J11="",K11=""),"",J11*K11)</f>
      </c>
      <c r="M11" s="7"/>
      <c r="N11" s="14">
        <f>IF(OR(D11="",E11="",F11="",M11="İptal edildi"),"",IF(COUNTIFS($D$2:$D$301,D11,$E$2:$E$301,"&lt;"&amp;F11,$F$2:$F$301,"&gt;"&amp;E11,$M$2:$M$301,"&lt;&gt;İptal edildi")&gt;1,"Çift rezervasyon","Tamam"))</f>
      </c>
    </row>
    <row r="12" spans="1:14" x14ac:dyDescent="0.25">
      <c r="A12" s="7"/>
      <c r="B12" s="7"/>
      <c r="C12" s="7"/>
      <c r="D12" s="7"/>
      <c r="E12" s="9"/>
      <c r="F12" s="9"/>
      <c r="G12" s="10"/>
      <c r="H12" s="10"/>
      <c r="I12" s="11">
        <f>IF(OR(G12="",H12=""),"",H12-G12)</f>
      </c>
      <c r="J12" s="12">
        <f>IF(OR(E12="",F12=""),"",MAX(1,ROUNDUP(ROUND((F12-E12)*24,2)/24,0)))</f>
      </c>
      <c r="K12" s="8">
        <f>IF(D12="","",IFERROR(INDEX('Araçlar'!$D$2:$D$101,MATCH(D12,'Araçlar'!$A$2:$A$101,0)),""))</f>
      </c>
      <c r="L12" s="13">
        <f>IF(OR(J12="",K12=""),"",J12*K12)</f>
      </c>
      <c r="M12" s="7"/>
      <c r="N12" s="14">
        <f>IF(OR(D12="",E12="",F12="",M12="İptal edildi"),"",IF(COUNTIFS($D$2:$D$301,D12,$E$2:$E$301,"&lt;"&amp;F12,$F$2:$F$301,"&gt;"&amp;E12,$M$2:$M$301,"&lt;&gt;İptal edildi")&gt;1,"Çift rezervasyon","Tamam"))</f>
      </c>
    </row>
    <row r="13" spans="1:14" x14ac:dyDescent="0.25">
      <c r="A13" s="7"/>
      <c r="B13" s="7"/>
      <c r="C13" s="7"/>
      <c r="D13" s="7"/>
      <c r="E13" s="9"/>
      <c r="F13" s="9"/>
      <c r="G13" s="10"/>
      <c r="H13" s="10"/>
      <c r="I13" s="11">
        <f>IF(OR(G13="",H13=""),"",H13-G13)</f>
      </c>
      <c r="J13" s="12">
        <f>IF(OR(E13="",F13=""),"",MAX(1,ROUNDUP(ROUND((F13-E13)*24,2)/24,0)))</f>
      </c>
      <c r="K13" s="8">
        <f>IF(D13="","",IFERROR(INDEX('Araçlar'!$D$2:$D$101,MATCH(D13,'Araçlar'!$A$2:$A$101,0)),""))</f>
      </c>
      <c r="L13" s="13">
        <f>IF(OR(J13="",K13=""),"",J13*K13)</f>
      </c>
      <c r="M13" s="7"/>
      <c r="N13" s="14">
        <f>IF(OR(D13="",E13="",F13="",M13="İptal edildi"),"",IF(COUNTIFS($D$2:$D$301,D13,$E$2:$E$301,"&lt;"&amp;F13,$F$2:$F$301,"&gt;"&amp;E13,$M$2:$M$301,"&lt;&gt;İptal edildi")&gt;1,"Çift rezervasyon","Tamam"))</f>
      </c>
    </row>
    <row r="14" spans="1:14" x14ac:dyDescent="0.25">
      <c r="A14" s="7"/>
      <c r="B14" s="7"/>
      <c r="C14" s="7"/>
      <c r="D14" s="7"/>
      <c r="E14" s="9"/>
      <c r="F14" s="9"/>
      <c r="G14" s="10"/>
      <c r="H14" s="10"/>
      <c r="I14" s="11">
        <f>IF(OR(G14="",H14=""),"",H14-G14)</f>
      </c>
      <c r="J14" s="12">
        <f>IF(OR(E14="",F14=""),"",MAX(1,ROUNDUP(ROUND((F14-E14)*24,2)/24,0)))</f>
      </c>
      <c r="K14" s="8">
        <f>IF(D14="","",IFERROR(INDEX('Araçlar'!$D$2:$D$101,MATCH(D14,'Araçlar'!$A$2:$A$101,0)),""))</f>
      </c>
      <c r="L14" s="13">
        <f>IF(OR(J14="",K14=""),"",J14*K14)</f>
      </c>
      <c r="M14" s="7"/>
      <c r="N14" s="14">
        <f>IF(OR(D14="",E14="",F14="",M14="İptal edildi"),"",IF(COUNTIFS($D$2:$D$301,D14,$E$2:$E$301,"&lt;"&amp;F14,$F$2:$F$301,"&gt;"&amp;E14,$M$2:$M$301,"&lt;&gt;İptal edildi")&gt;1,"Çift rezervasyon","Tamam"))</f>
      </c>
    </row>
    <row r="15" spans="1:14" x14ac:dyDescent="0.25">
      <c r="A15" s="7"/>
      <c r="B15" s="7"/>
      <c r="C15" s="7"/>
      <c r="D15" s="7"/>
      <c r="E15" s="9"/>
      <c r="F15" s="9"/>
      <c r="G15" s="10"/>
      <c r="H15" s="10"/>
      <c r="I15" s="11">
        <f>IF(OR(G15="",H15=""),"",H15-G15)</f>
      </c>
      <c r="J15" s="12">
        <f>IF(OR(E15="",F15=""),"",MAX(1,ROUNDUP(ROUND((F15-E15)*24,2)/24,0)))</f>
      </c>
      <c r="K15" s="8">
        <f>IF(D15="","",IFERROR(INDEX('Araçlar'!$D$2:$D$101,MATCH(D15,'Araçlar'!$A$2:$A$101,0)),""))</f>
      </c>
      <c r="L15" s="13">
        <f>IF(OR(J15="",K15=""),"",J15*K15)</f>
      </c>
      <c r="M15" s="7"/>
      <c r="N15" s="14">
        <f>IF(OR(D15="",E15="",F15="",M15="İptal edildi"),"",IF(COUNTIFS($D$2:$D$301,D15,$E$2:$E$301,"&lt;"&amp;F15,$F$2:$F$301,"&gt;"&amp;E15,$M$2:$M$301,"&lt;&gt;İptal edildi")&gt;1,"Çift rezervasyon","Tamam"))</f>
      </c>
    </row>
    <row r="16" spans="1:14" x14ac:dyDescent="0.25">
      <c r="A16" s="7"/>
      <c r="B16" s="7"/>
      <c r="C16" s="7"/>
      <c r="D16" s="7"/>
      <c r="E16" s="9"/>
      <c r="F16" s="9"/>
      <c r="G16" s="10"/>
      <c r="H16" s="10"/>
      <c r="I16" s="11">
        <f>IF(OR(G16="",H16=""),"",H16-G16)</f>
      </c>
      <c r="J16" s="12">
        <f>IF(OR(E16="",F16=""),"",MAX(1,ROUNDUP(ROUND((F16-E16)*24,2)/24,0)))</f>
      </c>
      <c r="K16" s="8">
        <f>IF(D16="","",IFERROR(INDEX('Araçlar'!$D$2:$D$101,MATCH(D16,'Araçlar'!$A$2:$A$101,0)),""))</f>
      </c>
      <c r="L16" s="13">
        <f>IF(OR(J16="",K16=""),"",J16*K16)</f>
      </c>
      <c r="M16" s="7"/>
      <c r="N16" s="14">
        <f>IF(OR(D16="",E16="",F16="",M16="İptal edildi"),"",IF(COUNTIFS($D$2:$D$301,D16,$E$2:$E$301,"&lt;"&amp;F16,$F$2:$F$301,"&gt;"&amp;E16,$M$2:$M$301,"&lt;&gt;İptal edildi")&gt;1,"Çift rezervasyon","Tamam"))</f>
      </c>
    </row>
    <row r="17" spans="1:14" x14ac:dyDescent="0.25">
      <c r="A17" s="7"/>
      <c r="B17" s="7"/>
      <c r="C17" s="7"/>
      <c r="D17" s="7"/>
      <c r="E17" s="9"/>
      <c r="F17" s="9"/>
      <c r="G17" s="10"/>
      <c r="H17" s="10"/>
      <c r="I17" s="11">
        <f>IF(OR(G17="",H17=""),"",H17-G17)</f>
      </c>
      <c r="J17" s="12">
        <f>IF(OR(E17="",F17=""),"",MAX(1,ROUNDUP(ROUND((F17-E17)*24,2)/24,0)))</f>
      </c>
      <c r="K17" s="8">
        <f>IF(D17="","",IFERROR(INDEX('Araçlar'!$D$2:$D$101,MATCH(D17,'Araçlar'!$A$2:$A$101,0)),""))</f>
      </c>
      <c r="L17" s="13">
        <f>IF(OR(J17="",K17=""),"",J17*K17)</f>
      </c>
      <c r="M17" s="7"/>
      <c r="N17" s="14">
        <f>IF(OR(D17="",E17="",F17="",M17="İptal edildi"),"",IF(COUNTIFS($D$2:$D$301,D17,$E$2:$E$301,"&lt;"&amp;F17,$F$2:$F$301,"&gt;"&amp;E17,$M$2:$M$301,"&lt;&gt;İptal edildi")&gt;1,"Çift rezervasyon","Tamam"))</f>
      </c>
    </row>
    <row r="18" spans="1:14" x14ac:dyDescent="0.25">
      <c r="A18" s="7"/>
      <c r="B18" s="7"/>
      <c r="C18" s="7"/>
      <c r="D18" s="7"/>
      <c r="E18" s="9"/>
      <c r="F18" s="9"/>
      <c r="G18" s="10"/>
      <c r="H18" s="10"/>
      <c r="I18" s="11">
        <f>IF(OR(G18="",H18=""),"",H18-G18)</f>
      </c>
      <c r="J18" s="12">
        <f>IF(OR(E18="",F18=""),"",MAX(1,ROUNDUP(ROUND((F18-E18)*24,2)/24,0)))</f>
      </c>
      <c r="K18" s="8">
        <f>IF(D18="","",IFERROR(INDEX('Araçlar'!$D$2:$D$101,MATCH(D18,'Araçlar'!$A$2:$A$101,0)),""))</f>
      </c>
      <c r="L18" s="13">
        <f>IF(OR(J18="",K18=""),"",J18*K18)</f>
      </c>
      <c r="M18" s="7"/>
      <c r="N18" s="14">
        <f>IF(OR(D18="",E18="",F18="",M18="İptal edildi"),"",IF(COUNTIFS($D$2:$D$301,D18,$E$2:$E$301,"&lt;"&amp;F18,$F$2:$F$301,"&gt;"&amp;E18,$M$2:$M$301,"&lt;&gt;İptal edildi")&gt;1,"Çift rezervasyon","Tamam"))</f>
      </c>
    </row>
    <row r="19" spans="1:14" x14ac:dyDescent="0.25">
      <c r="A19" s="7"/>
      <c r="B19" s="7"/>
      <c r="C19" s="7"/>
      <c r="D19" s="7"/>
      <c r="E19" s="9"/>
      <c r="F19" s="9"/>
      <c r="G19" s="10"/>
      <c r="H19" s="10"/>
      <c r="I19" s="11">
        <f>IF(OR(G19="",H19=""),"",H19-G19)</f>
      </c>
      <c r="J19" s="12">
        <f>IF(OR(E19="",F19=""),"",MAX(1,ROUNDUP(ROUND((F19-E19)*24,2)/24,0)))</f>
      </c>
      <c r="K19" s="8">
        <f>IF(D19="","",IFERROR(INDEX('Araçlar'!$D$2:$D$101,MATCH(D19,'Araçlar'!$A$2:$A$101,0)),""))</f>
      </c>
      <c r="L19" s="13">
        <f>IF(OR(J19="",K19=""),"",J19*K19)</f>
      </c>
      <c r="M19" s="7"/>
      <c r="N19" s="14">
        <f>IF(OR(D19="",E19="",F19="",M19="İptal edildi"),"",IF(COUNTIFS($D$2:$D$301,D19,$E$2:$E$301,"&lt;"&amp;F19,$F$2:$F$301,"&gt;"&amp;E19,$M$2:$M$301,"&lt;&gt;İptal edildi")&gt;1,"Çift rezervasyon","Tamam"))</f>
      </c>
    </row>
    <row r="20" spans="1:14" x14ac:dyDescent="0.25">
      <c r="A20" s="7"/>
      <c r="B20" s="7"/>
      <c r="C20" s="7"/>
      <c r="D20" s="7"/>
      <c r="E20" s="9"/>
      <c r="F20" s="9"/>
      <c r="G20" s="10"/>
      <c r="H20" s="10"/>
      <c r="I20" s="11">
        <f>IF(OR(G20="",H20=""),"",H20-G20)</f>
      </c>
      <c r="J20" s="12">
        <f>IF(OR(E20="",F20=""),"",MAX(1,ROUNDUP(ROUND((F20-E20)*24,2)/24,0)))</f>
      </c>
      <c r="K20" s="8">
        <f>IF(D20="","",IFERROR(INDEX('Araçlar'!$D$2:$D$101,MATCH(D20,'Araçlar'!$A$2:$A$101,0)),""))</f>
      </c>
      <c r="L20" s="13">
        <f>IF(OR(J20="",K20=""),"",J20*K20)</f>
      </c>
      <c r="M20" s="7"/>
      <c r="N20" s="14">
        <f>IF(OR(D20="",E20="",F20="",M20="İptal edildi"),"",IF(COUNTIFS($D$2:$D$301,D20,$E$2:$E$301,"&lt;"&amp;F20,$F$2:$F$301,"&gt;"&amp;E20,$M$2:$M$301,"&lt;&gt;İptal edildi")&gt;1,"Çift rezervasyon","Tamam"))</f>
      </c>
    </row>
    <row r="21" spans="1:14" x14ac:dyDescent="0.25">
      <c r="A21" s="7"/>
      <c r="B21" s="7"/>
      <c r="C21" s="7"/>
      <c r="D21" s="7"/>
      <c r="E21" s="9"/>
      <c r="F21" s="9"/>
      <c r="G21" s="10"/>
      <c r="H21" s="10"/>
      <c r="I21" s="11">
        <f>IF(OR(G21="",H21=""),"",H21-G21)</f>
      </c>
      <c r="J21" s="12">
        <f>IF(OR(E21="",F21=""),"",MAX(1,ROUNDUP(ROUND((F21-E21)*24,2)/24,0)))</f>
      </c>
      <c r="K21" s="8">
        <f>IF(D21="","",IFERROR(INDEX('Araçlar'!$D$2:$D$101,MATCH(D21,'Araçlar'!$A$2:$A$101,0)),""))</f>
      </c>
      <c r="L21" s="13">
        <f>IF(OR(J21="",K21=""),"",J21*K21)</f>
      </c>
      <c r="M21" s="7"/>
      <c r="N21" s="14">
        <f>IF(OR(D21="",E21="",F21="",M21="İptal edildi"),"",IF(COUNTIFS($D$2:$D$301,D21,$E$2:$E$301,"&lt;"&amp;F21,$F$2:$F$301,"&gt;"&amp;E21,$M$2:$M$301,"&lt;&gt;İptal edildi")&gt;1,"Çift rezervasyon","Tamam"))</f>
      </c>
    </row>
    <row r="22" spans="1:14" x14ac:dyDescent="0.25">
      <c r="A22" s="7"/>
      <c r="B22" s="7"/>
      <c r="C22" s="7"/>
      <c r="D22" s="7"/>
      <c r="E22" s="9"/>
      <c r="F22" s="9"/>
      <c r="G22" s="10"/>
      <c r="H22" s="10"/>
      <c r="I22" s="11">
        <f>IF(OR(G22="",H22=""),"",H22-G22)</f>
      </c>
      <c r="J22" s="12">
        <f>IF(OR(E22="",F22=""),"",MAX(1,ROUNDUP(ROUND((F22-E22)*24,2)/24,0)))</f>
      </c>
      <c r="K22" s="8">
        <f>IF(D22="","",IFERROR(INDEX('Araçlar'!$D$2:$D$101,MATCH(D22,'Araçlar'!$A$2:$A$101,0)),""))</f>
      </c>
      <c r="L22" s="13">
        <f>IF(OR(J22="",K22=""),"",J22*K22)</f>
      </c>
      <c r="M22" s="7"/>
      <c r="N22" s="14">
        <f>IF(OR(D22="",E22="",F22="",M22="İptal edildi"),"",IF(COUNTIFS($D$2:$D$301,D22,$E$2:$E$301,"&lt;"&amp;F22,$F$2:$F$301,"&gt;"&amp;E22,$M$2:$M$301,"&lt;&gt;İptal edildi")&gt;1,"Çift rezervasyon","Tamam"))</f>
      </c>
    </row>
    <row r="23" spans="1:14" x14ac:dyDescent="0.25">
      <c r="A23" s="7"/>
      <c r="B23" s="7"/>
      <c r="C23" s="7"/>
      <c r="D23" s="7"/>
      <c r="E23" s="9"/>
      <c r="F23" s="9"/>
      <c r="G23" s="10"/>
      <c r="H23" s="10"/>
      <c r="I23" s="11">
        <f>IF(OR(G23="",H23=""),"",H23-G23)</f>
      </c>
      <c r="J23" s="12">
        <f>IF(OR(E23="",F23=""),"",MAX(1,ROUNDUP(ROUND((F23-E23)*24,2)/24,0)))</f>
      </c>
      <c r="K23" s="8">
        <f>IF(D23="","",IFERROR(INDEX('Araçlar'!$D$2:$D$101,MATCH(D23,'Araçlar'!$A$2:$A$101,0)),""))</f>
      </c>
      <c r="L23" s="13">
        <f>IF(OR(J23="",K23=""),"",J23*K23)</f>
      </c>
      <c r="M23" s="7"/>
      <c r="N23" s="14">
        <f>IF(OR(D23="",E23="",F23="",M23="İptal edildi"),"",IF(COUNTIFS($D$2:$D$301,D23,$E$2:$E$301,"&lt;"&amp;F23,$F$2:$F$301,"&gt;"&amp;E23,$M$2:$M$301,"&lt;&gt;İptal edildi")&gt;1,"Çift rezervasyon","Tamam"))</f>
      </c>
    </row>
    <row r="24" spans="1:14" x14ac:dyDescent="0.25">
      <c r="A24" s="7"/>
      <c r="B24" s="7"/>
      <c r="C24" s="7"/>
      <c r="D24" s="7"/>
      <c r="E24" s="9"/>
      <c r="F24" s="9"/>
      <c r="G24" s="10"/>
      <c r="H24" s="10"/>
      <c r="I24" s="11">
        <f>IF(OR(G24="",H24=""),"",H24-G24)</f>
      </c>
      <c r="J24" s="12">
        <f>IF(OR(E24="",F24=""),"",MAX(1,ROUNDUP(ROUND((F24-E24)*24,2)/24,0)))</f>
      </c>
      <c r="K24" s="8">
        <f>IF(D24="","",IFERROR(INDEX('Araçlar'!$D$2:$D$101,MATCH(D24,'Araçlar'!$A$2:$A$101,0)),""))</f>
      </c>
      <c r="L24" s="13">
        <f>IF(OR(J24="",K24=""),"",J24*K24)</f>
      </c>
      <c r="M24" s="7"/>
      <c r="N24" s="14">
        <f>IF(OR(D24="",E24="",F24="",M24="İptal edildi"),"",IF(COUNTIFS($D$2:$D$301,D24,$E$2:$E$301,"&lt;"&amp;F24,$F$2:$F$301,"&gt;"&amp;E24,$M$2:$M$301,"&lt;&gt;İptal edildi")&gt;1,"Çift rezervasyon","Tamam"))</f>
      </c>
    </row>
    <row r="25" spans="1:14" x14ac:dyDescent="0.25">
      <c r="A25" s="7"/>
      <c r="B25" s="7"/>
      <c r="C25" s="7"/>
      <c r="D25" s="7"/>
      <c r="E25" s="9"/>
      <c r="F25" s="9"/>
      <c r="G25" s="10"/>
      <c r="H25" s="10"/>
      <c r="I25" s="11">
        <f>IF(OR(G25="",H25=""),"",H25-G25)</f>
      </c>
      <c r="J25" s="12">
        <f>IF(OR(E25="",F25=""),"",MAX(1,ROUNDUP(ROUND((F25-E25)*24,2)/24,0)))</f>
      </c>
      <c r="K25" s="8">
        <f>IF(D25="","",IFERROR(INDEX('Araçlar'!$D$2:$D$101,MATCH(D25,'Araçlar'!$A$2:$A$101,0)),""))</f>
      </c>
      <c r="L25" s="13">
        <f>IF(OR(J25="",K25=""),"",J25*K25)</f>
      </c>
      <c r="M25" s="7"/>
      <c r="N25" s="14">
        <f>IF(OR(D25="",E25="",F25="",M25="İptal edildi"),"",IF(COUNTIFS($D$2:$D$301,D25,$E$2:$E$301,"&lt;"&amp;F25,$F$2:$F$301,"&gt;"&amp;E25,$M$2:$M$301,"&lt;&gt;İptal edildi")&gt;1,"Çift rezervasyon","Tamam"))</f>
      </c>
    </row>
    <row r="26" spans="1:14" x14ac:dyDescent="0.25">
      <c r="A26" s="7"/>
      <c r="B26" s="7"/>
      <c r="C26" s="7"/>
      <c r="D26" s="7"/>
      <c r="E26" s="9"/>
      <c r="F26" s="9"/>
      <c r="G26" s="10"/>
      <c r="H26" s="10"/>
      <c r="I26" s="11">
        <f>IF(OR(G26="",H26=""),"",H26-G26)</f>
      </c>
      <c r="J26" s="12">
        <f>IF(OR(E26="",F26=""),"",MAX(1,ROUNDUP(ROUND((F26-E26)*24,2)/24,0)))</f>
      </c>
      <c r="K26" s="8">
        <f>IF(D26="","",IFERROR(INDEX('Araçlar'!$D$2:$D$101,MATCH(D26,'Araçlar'!$A$2:$A$101,0)),""))</f>
      </c>
      <c r="L26" s="13">
        <f>IF(OR(J26="",K26=""),"",J26*K26)</f>
      </c>
      <c r="M26" s="7"/>
      <c r="N26" s="14">
        <f>IF(OR(D26="",E26="",F26="",M26="İptal edildi"),"",IF(COUNTIFS($D$2:$D$301,D26,$E$2:$E$301,"&lt;"&amp;F26,$F$2:$F$301,"&gt;"&amp;E26,$M$2:$M$301,"&lt;&gt;İptal edildi")&gt;1,"Çift rezervasyon","Tamam"))</f>
      </c>
    </row>
    <row r="27" spans="1:14" x14ac:dyDescent="0.25">
      <c r="A27" s="7"/>
      <c r="B27" s="7"/>
      <c r="C27" s="7"/>
      <c r="D27" s="7"/>
      <c r="E27" s="9"/>
      <c r="F27" s="9"/>
      <c r="G27" s="10"/>
      <c r="H27" s="10"/>
      <c r="I27" s="11">
        <f>IF(OR(G27="",H27=""),"",H27-G27)</f>
      </c>
      <c r="J27" s="12">
        <f>IF(OR(E27="",F27=""),"",MAX(1,ROUNDUP(ROUND((F27-E27)*24,2)/24,0)))</f>
      </c>
      <c r="K27" s="8">
        <f>IF(D27="","",IFERROR(INDEX('Araçlar'!$D$2:$D$101,MATCH(D27,'Araçlar'!$A$2:$A$101,0)),""))</f>
      </c>
      <c r="L27" s="13">
        <f>IF(OR(J27="",K27=""),"",J27*K27)</f>
      </c>
      <c r="M27" s="7"/>
      <c r="N27" s="14">
        <f>IF(OR(D27="",E27="",F27="",M27="İptal edildi"),"",IF(COUNTIFS($D$2:$D$301,D27,$E$2:$E$301,"&lt;"&amp;F27,$F$2:$F$301,"&gt;"&amp;E27,$M$2:$M$301,"&lt;&gt;İptal edildi")&gt;1,"Çift rezervasyon","Tamam"))</f>
      </c>
    </row>
    <row r="28" spans="1:14" x14ac:dyDescent="0.25">
      <c r="A28" s="7"/>
      <c r="B28" s="7"/>
      <c r="C28" s="7"/>
      <c r="D28" s="7"/>
      <c r="E28" s="9"/>
      <c r="F28" s="9"/>
      <c r="G28" s="10"/>
      <c r="H28" s="10"/>
      <c r="I28" s="11">
        <f>IF(OR(G28="",H28=""),"",H28-G28)</f>
      </c>
      <c r="J28" s="12">
        <f>IF(OR(E28="",F28=""),"",MAX(1,ROUNDUP(ROUND((F28-E28)*24,2)/24,0)))</f>
      </c>
      <c r="K28" s="8">
        <f>IF(D28="","",IFERROR(INDEX('Araçlar'!$D$2:$D$101,MATCH(D28,'Araçlar'!$A$2:$A$101,0)),""))</f>
      </c>
      <c r="L28" s="13">
        <f>IF(OR(J28="",K28=""),"",J28*K28)</f>
      </c>
      <c r="M28" s="7"/>
      <c r="N28" s="14">
        <f>IF(OR(D28="",E28="",F28="",M28="İptal edildi"),"",IF(COUNTIFS($D$2:$D$301,D28,$E$2:$E$301,"&lt;"&amp;F28,$F$2:$F$301,"&gt;"&amp;E28,$M$2:$M$301,"&lt;&gt;İptal edildi")&gt;1,"Çift rezervasyon","Tamam"))</f>
      </c>
    </row>
    <row r="29" spans="1:14" x14ac:dyDescent="0.25">
      <c r="A29" s="7"/>
      <c r="B29" s="7"/>
      <c r="C29" s="7"/>
      <c r="D29" s="7"/>
      <c r="E29" s="9"/>
      <c r="F29" s="9"/>
      <c r="G29" s="10"/>
      <c r="H29" s="10"/>
      <c r="I29" s="11">
        <f>IF(OR(G29="",H29=""),"",H29-G29)</f>
      </c>
      <c r="J29" s="12">
        <f>IF(OR(E29="",F29=""),"",MAX(1,ROUNDUP(ROUND((F29-E29)*24,2)/24,0)))</f>
      </c>
      <c r="K29" s="8">
        <f>IF(D29="","",IFERROR(INDEX('Araçlar'!$D$2:$D$101,MATCH(D29,'Araçlar'!$A$2:$A$101,0)),""))</f>
      </c>
      <c r="L29" s="13">
        <f>IF(OR(J29="",K29=""),"",J29*K29)</f>
      </c>
      <c r="M29" s="7"/>
      <c r="N29" s="14">
        <f>IF(OR(D29="",E29="",F29="",M29="İptal edildi"),"",IF(COUNTIFS($D$2:$D$301,D29,$E$2:$E$301,"&lt;"&amp;F29,$F$2:$F$301,"&gt;"&amp;E29,$M$2:$M$301,"&lt;&gt;İptal edildi")&gt;1,"Çift rezervasyon","Tamam"))</f>
      </c>
    </row>
    <row r="30" spans="1:14" x14ac:dyDescent="0.25">
      <c r="A30" s="7"/>
      <c r="B30" s="7"/>
      <c r="C30" s="7"/>
      <c r="D30" s="7"/>
      <c r="E30" s="9"/>
      <c r="F30" s="9"/>
      <c r="G30" s="10"/>
      <c r="H30" s="10"/>
      <c r="I30" s="11">
        <f>IF(OR(G30="",H30=""),"",H30-G30)</f>
      </c>
      <c r="J30" s="12">
        <f>IF(OR(E30="",F30=""),"",MAX(1,ROUNDUP(ROUND((F30-E30)*24,2)/24,0)))</f>
      </c>
      <c r="K30" s="8">
        <f>IF(D30="","",IFERROR(INDEX('Araçlar'!$D$2:$D$101,MATCH(D30,'Araçlar'!$A$2:$A$101,0)),""))</f>
      </c>
      <c r="L30" s="13">
        <f>IF(OR(J30="",K30=""),"",J30*K30)</f>
      </c>
      <c r="M30" s="7"/>
      <c r="N30" s="14">
        <f>IF(OR(D30="",E30="",F30="",M30="İptal edildi"),"",IF(COUNTIFS($D$2:$D$301,D30,$E$2:$E$301,"&lt;"&amp;F30,$F$2:$F$301,"&gt;"&amp;E30,$M$2:$M$301,"&lt;&gt;İptal edildi")&gt;1,"Çift rezervasyon","Tamam"))</f>
      </c>
    </row>
    <row r="31" spans="1:14" x14ac:dyDescent="0.25">
      <c r="A31" s="7"/>
      <c r="B31" s="7"/>
      <c r="C31" s="7"/>
      <c r="D31" s="7"/>
      <c r="E31" s="9"/>
      <c r="F31" s="9"/>
      <c r="G31" s="10"/>
      <c r="H31" s="10"/>
      <c r="I31" s="11">
        <f>IF(OR(G31="",H31=""),"",H31-G31)</f>
      </c>
      <c r="J31" s="12">
        <f>IF(OR(E31="",F31=""),"",MAX(1,ROUNDUP(ROUND((F31-E31)*24,2)/24,0)))</f>
      </c>
      <c r="K31" s="8">
        <f>IF(D31="","",IFERROR(INDEX('Araçlar'!$D$2:$D$101,MATCH(D31,'Araçlar'!$A$2:$A$101,0)),""))</f>
      </c>
      <c r="L31" s="13">
        <f>IF(OR(J31="",K31=""),"",J31*K31)</f>
      </c>
      <c r="M31" s="7"/>
      <c r="N31" s="14">
        <f>IF(OR(D31="",E31="",F31="",M31="İptal edildi"),"",IF(COUNTIFS($D$2:$D$301,D31,$E$2:$E$301,"&lt;"&amp;F31,$F$2:$F$301,"&gt;"&amp;E31,$M$2:$M$301,"&lt;&gt;İptal edildi")&gt;1,"Çift rezervasyon","Tamam"))</f>
      </c>
    </row>
    <row r="32" spans="1:14" x14ac:dyDescent="0.25">
      <c r="A32" s="7"/>
      <c r="B32" s="7"/>
      <c r="C32" s="7"/>
      <c r="D32" s="7"/>
      <c r="E32" s="9"/>
      <c r="F32" s="9"/>
      <c r="G32" s="10"/>
      <c r="H32" s="10"/>
      <c r="I32" s="11">
        <f>IF(OR(G32="",H32=""),"",H32-G32)</f>
      </c>
      <c r="J32" s="12">
        <f>IF(OR(E32="",F32=""),"",MAX(1,ROUNDUP(ROUND((F32-E32)*24,2)/24,0)))</f>
      </c>
      <c r="K32" s="8">
        <f>IF(D32="","",IFERROR(INDEX('Araçlar'!$D$2:$D$101,MATCH(D32,'Araçlar'!$A$2:$A$101,0)),""))</f>
      </c>
      <c r="L32" s="13">
        <f>IF(OR(J32="",K32=""),"",J32*K32)</f>
      </c>
      <c r="M32" s="7"/>
      <c r="N32" s="14">
        <f>IF(OR(D32="",E32="",F32="",M32="İptal edildi"),"",IF(COUNTIFS($D$2:$D$301,D32,$E$2:$E$301,"&lt;"&amp;F32,$F$2:$F$301,"&gt;"&amp;E32,$M$2:$M$301,"&lt;&gt;İptal edildi")&gt;1,"Çift rezervasyon","Tamam"))</f>
      </c>
    </row>
    <row r="33" spans="1:14" x14ac:dyDescent="0.25">
      <c r="A33" s="7"/>
      <c r="B33" s="7"/>
      <c r="C33" s="7"/>
      <c r="D33" s="7"/>
      <c r="E33" s="9"/>
      <c r="F33" s="9"/>
      <c r="G33" s="10"/>
      <c r="H33" s="10"/>
      <c r="I33" s="11">
        <f>IF(OR(G33="",H33=""),"",H33-G33)</f>
      </c>
      <c r="J33" s="12">
        <f>IF(OR(E33="",F33=""),"",MAX(1,ROUNDUP(ROUND((F33-E33)*24,2)/24,0)))</f>
      </c>
      <c r="K33" s="8">
        <f>IF(D33="","",IFERROR(INDEX('Araçlar'!$D$2:$D$101,MATCH(D33,'Araçlar'!$A$2:$A$101,0)),""))</f>
      </c>
      <c r="L33" s="13">
        <f>IF(OR(J33="",K33=""),"",J33*K33)</f>
      </c>
      <c r="M33" s="7"/>
      <c r="N33" s="14">
        <f>IF(OR(D33="",E33="",F33="",M33="İptal edildi"),"",IF(COUNTIFS($D$2:$D$301,D33,$E$2:$E$301,"&lt;"&amp;F33,$F$2:$F$301,"&gt;"&amp;E33,$M$2:$M$301,"&lt;&gt;İptal edildi")&gt;1,"Çift rezervasyon","Tamam"))</f>
      </c>
    </row>
    <row r="34" spans="1:14" x14ac:dyDescent="0.25">
      <c r="A34" s="7"/>
      <c r="B34" s="7"/>
      <c r="C34" s="7"/>
      <c r="D34" s="7"/>
      <c r="E34" s="9"/>
      <c r="F34" s="9"/>
      <c r="G34" s="10"/>
      <c r="H34" s="10"/>
      <c r="I34" s="11">
        <f>IF(OR(G34="",H34=""),"",H34-G34)</f>
      </c>
      <c r="J34" s="12">
        <f>IF(OR(E34="",F34=""),"",MAX(1,ROUNDUP(ROUND((F34-E34)*24,2)/24,0)))</f>
      </c>
      <c r="K34" s="8">
        <f>IF(D34="","",IFERROR(INDEX('Araçlar'!$D$2:$D$101,MATCH(D34,'Araçlar'!$A$2:$A$101,0)),""))</f>
      </c>
      <c r="L34" s="13">
        <f>IF(OR(J34="",K34=""),"",J34*K34)</f>
      </c>
      <c r="M34" s="7"/>
      <c r="N34" s="14">
        <f>IF(OR(D34="",E34="",F34="",M34="İptal edildi"),"",IF(COUNTIFS($D$2:$D$301,D34,$E$2:$E$301,"&lt;"&amp;F34,$F$2:$F$301,"&gt;"&amp;E34,$M$2:$M$301,"&lt;&gt;İptal edildi")&gt;1,"Çift rezervasyon","Tamam"))</f>
      </c>
    </row>
    <row r="35" spans="1:14" x14ac:dyDescent="0.25">
      <c r="A35" s="7"/>
      <c r="B35" s="7"/>
      <c r="C35" s="7"/>
      <c r="D35" s="7"/>
      <c r="E35" s="9"/>
      <c r="F35" s="9"/>
      <c r="G35" s="10"/>
      <c r="H35" s="10"/>
      <c r="I35" s="11">
        <f>IF(OR(G35="",H35=""),"",H35-G35)</f>
      </c>
      <c r="J35" s="12">
        <f>IF(OR(E35="",F35=""),"",MAX(1,ROUNDUP(ROUND((F35-E35)*24,2)/24,0)))</f>
      </c>
      <c r="K35" s="8">
        <f>IF(D35="","",IFERROR(INDEX('Araçlar'!$D$2:$D$101,MATCH(D35,'Araçlar'!$A$2:$A$101,0)),""))</f>
      </c>
      <c r="L35" s="13">
        <f>IF(OR(J35="",K35=""),"",J35*K35)</f>
      </c>
      <c r="M35" s="7"/>
      <c r="N35" s="14">
        <f>IF(OR(D35="",E35="",F35="",M35="İptal edildi"),"",IF(COUNTIFS($D$2:$D$301,D35,$E$2:$E$301,"&lt;"&amp;F35,$F$2:$F$301,"&gt;"&amp;E35,$M$2:$M$301,"&lt;&gt;İptal edildi")&gt;1,"Çift rezervasyon","Tamam"))</f>
      </c>
    </row>
    <row r="36" spans="1:14" x14ac:dyDescent="0.25">
      <c r="A36" s="7"/>
      <c r="B36" s="7"/>
      <c r="C36" s="7"/>
      <c r="D36" s="7"/>
      <c r="E36" s="9"/>
      <c r="F36" s="9"/>
      <c r="G36" s="10"/>
      <c r="H36" s="10"/>
      <c r="I36" s="11">
        <f>IF(OR(G36="",H36=""),"",H36-G36)</f>
      </c>
      <c r="J36" s="12">
        <f>IF(OR(E36="",F36=""),"",MAX(1,ROUNDUP(ROUND((F36-E36)*24,2)/24,0)))</f>
      </c>
      <c r="K36" s="8">
        <f>IF(D36="","",IFERROR(INDEX('Araçlar'!$D$2:$D$101,MATCH(D36,'Araçlar'!$A$2:$A$101,0)),""))</f>
      </c>
      <c r="L36" s="13">
        <f>IF(OR(J36="",K36=""),"",J36*K36)</f>
      </c>
      <c r="M36" s="7"/>
      <c r="N36" s="14">
        <f>IF(OR(D36="",E36="",F36="",M36="İptal edildi"),"",IF(COUNTIFS($D$2:$D$301,D36,$E$2:$E$301,"&lt;"&amp;F36,$F$2:$F$301,"&gt;"&amp;E36,$M$2:$M$301,"&lt;&gt;İptal edildi")&gt;1,"Çift rezervasyon","Tamam"))</f>
      </c>
    </row>
    <row r="37" spans="1:14" x14ac:dyDescent="0.25">
      <c r="A37" s="7"/>
      <c r="B37" s="7"/>
      <c r="C37" s="7"/>
      <c r="D37" s="7"/>
      <c r="E37" s="9"/>
      <c r="F37" s="9"/>
      <c r="G37" s="10"/>
      <c r="H37" s="10"/>
      <c r="I37" s="11">
        <f>IF(OR(G37="",H37=""),"",H37-G37)</f>
      </c>
      <c r="J37" s="12">
        <f>IF(OR(E37="",F37=""),"",MAX(1,ROUNDUP(ROUND((F37-E37)*24,2)/24,0)))</f>
      </c>
      <c r="K37" s="8">
        <f>IF(D37="","",IFERROR(INDEX('Araçlar'!$D$2:$D$101,MATCH(D37,'Araçlar'!$A$2:$A$101,0)),""))</f>
      </c>
      <c r="L37" s="13">
        <f>IF(OR(J37="",K37=""),"",J37*K37)</f>
      </c>
      <c r="M37" s="7"/>
      <c r="N37" s="14">
        <f>IF(OR(D37="",E37="",F37="",M37="İptal edildi"),"",IF(COUNTIFS($D$2:$D$301,D37,$E$2:$E$301,"&lt;"&amp;F37,$F$2:$F$301,"&gt;"&amp;E37,$M$2:$M$301,"&lt;&gt;İptal edildi")&gt;1,"Çift rezervasyon","Tamam"))</f>
      </c>
    </row>
    <row r="38" spans="1:14" x14ac:dyDescent="0.25">
      <c r="A38" s="7"/>
      <c r="B38" s="7"/>
      <c r="C38" s="7"/>
      <c r="D38" s="7"/>
      <c r="E38" s="9"/>
      <c r="F38" s="9"/>
      <c r="G38" s="10"/>
      <c r="H38" s="10"/>
      <c r="I38" s="11">
        <f>IF(OR(G38="",H38=""),"",H38-G38)</f>
      </c>
      <c r="J38" s="12">
        <f>IF(OR(E38="",F38=""),"",MAX(1,ROUNDUP(ROUND((F38-E38)*24,2)/24,0)))</f>
      </c>
      <c r="K38" s="8">
        <f>IF(D38="","",IFERROR(INDEX('Araçlar'!$D$2:$D$101,MATCH(D38,'Araçlar'!$A$2:$A$101,0)),""))</f>
      </c>
      <c r="L38" s="13">
        <f>IF(OR(J38="",K38=""),"",J38*K38)</f>
      </c>
      <c r="M38" s="7"/>
      <c r="N38" s="14">
        <f>IF(OR(D38="",E38="",F38="",M38="İptal edildi"),"",IF(COUNTIFS($D$2:$D$301,D38,$E$2:$E$301,"&lt;"&amp;F38,$F$2:$F$301,"&gt;"&amp;E38,$M$2:$M$301,"&lt;&gt;İptal edildi")&gt;1,"Çift rezervasyon","Tamam"))</f>
      </c>
    </row>
    <row r="39" spans="1:14" x14ac:dyDescent="0.25">
      <c r="A39" s="7"/>
      <c r="B39" s="7"/>
      <c r="C39" s="7"/>
      <c r="D39" s="7"/>
      <c r="E39" s="9"/>
      <c r="F39" s="9"/>
      <c r="G39" s="10"/>
      <c r="H39" s="10"/>
      <c r="I39" s="11">
        <f>IF(OR(G39="",H39=""),"",H39-G39)</f>
      </c>
      <c r="J39" s="12">
        <f>IF(OR(E39="",F39=""),"",MAX(1,ROUNDUP(ROUND((F39-E39)*24,2)/24,0)))</f>
      </c>
      <c r="K39" s="8">
        <f>IF(D39="","",IFERROR(INDEX('Araçlar'!$D$2:$D$101,MATCH(D39,'Araçlar'!$A$2:$A$101,0)),""))</f>
      </c>
      <c r="L39" s="13">
        <f>IF(OR(J39="",K39=""),"",J39*K39)</f>
      </c>
      <c r="M39" s="7"/>
      <c r="N39" s="14">
        <f>IF(OR(D39="",E39="",F39="",M39="İptal edildi"),"",IF(COUNTIFS($D$2:$D$301,D39,$E$2:$E$301,"&lt;"&amp;F39,$F$2:$F$301,"&gt;"&amp;E39,$M$2:$M$301,"&lt;&gt;İptal edildi")&gt;1,"Çift rezervasyon","Tamam"))</f>
      </c>
    </row>
    <row r="40" spans="1:14" x14ac:dyDescent="0.25">
      <c r="A40" s="7"/>
      <c r="B40" s="7"/>
      <c r="C40" s="7"/>
      <c r="D40" s="7"/>
      <c r="E40" s="9"/>
      <c r="F40" s="9"/>
      <c r="G40" s="10"/>
      <c r="H40" s="10"/>
      <c r="I40" s="11">
        <f>IF(OR(G40="",H40=""),"",H40-G40)</f>
      </c>
      <c r="J40" s="12">
        <f>IF(OR(E40="",F40=""),"",MAX(1,ROUNDUP(ROUND((F40-E40)*24,2)/24,0)))</f>
      </c>
      <c r="K40" s="8">
        <f>IF(D40="","",IFERROR(INDEX('Araçlar'!$D$2:$D$101,MATCH(D40,'Araçlar'!$A$2:$A$101,0)),""))</f>
      </c>
      <c r="L40" s="13">
        <f>IF(OR(J40="",K40=""),"",J40*K40)</f>
      </c>
      <c r="M40" s="7"/>
      <c r="N40" s="14">
        <f>IF(OR(D40="",E40="",F40="",M40="İptal edildi"),"",IF(COUNTIFS($D$2:$D$301,D40,$E$2:$E$301,"&lt;"&amp;F40,$F$2:$F$301,"&gt;"&amp;E40,$M$2:$M$301,"&lt;&gt;İptal edildi")&gt;1,"Çift rezervasyon","Tamam"))</f>
      </c>
    </row>
    <row r="41" spans="1:14" x14ac:dyDescent="0.25">
      <c r="A41" s="7"/>
      <c r="B41" s="7"/>
      <c r="C41" s="7"/>
      <c r="D41" s="7"/>
      <c r="E41" s="9"/>
      <c r="F41" s="9"/>
      <c r="G41" s="10"/>
      <c r="H41" s="10"/>
      <c r="I41" s="11">
        <f>IF(OR(G41="",H41=""),"",H41-G41)</f>
      </c>
      <c r="J41" s="12">
        <f>IF(OR(E41="",F41=""),"",MAX(1,ROUNDUP(ROUND((F41-E41)*24,2)/24,0)))</f>
      </c>
      <c r="K41" s="8">
        <f>IF(D41="","",IFERROR(INDEX('Araçlar'!$D$2:$D$101,MATCH(D41,'Araçlar'!$A$2:$A$101,0)),""))</f>
      </c>
      <c r="L41" s="13">
        <f>IF(OR(J41="",K41=""),"",J41*K41)</f>
      </c>
      <c r="M41" s="7"/>
      <c r="N41" s="14">
        <f>IF(OR(D41="",E41="",F41="",M41="İptal edildi"),"",IF(COUNTIFS($D$2:$D$301,D41,$E$2:$E$301,"&lt;"&amp;F41,$F$2:$F$301,"&gt;"&amp;E41,$M$2:$M$301,"&lt;&gt;İptal edildi")&gt;1,"Çift rezervasyon","Tamam"))</f>
      </c>
    </row>
    <row r="42" spans="1:14" x14ac:dyDescent="0.25">
      <c r="A42" s="7"/>
      <c r="B42" s="7"/>
      <c r="C42" s="7"/>
      <c r="D42" s="7"/>
      <c r="E42" s="9"/>
      <c r="F42" s="9"/>
      <c r="G42" s="10"/>
      <c r="H42" s="10"/>
      <c r="I42" s="11">
        <f>IF(OR(G42="",H42=""),"",H42-G42)</f>
      </c>
      <c r="J42" s="12">
        <f>IF(OR(E42="",F42=""),"",MAX(1,ROUNDUP(ROUND((F42-E42)*24,2)/24,0)))</f>
      </c>
      <c r="K42" s="8">
        <f>IF(D42="","",IFERROR(INDEX('Araçlar'!$D$2:$D$101,MATCH(D42,'Araçlar'!$A$2:$A$101,0)),""))</f>
      </c>
      <c r="L42" s="13">
        <f>IF(OR(J42="",K42=""),"",J42*K42)</f>
      </c>
      <c r="M42" s="7"/>
      <c r="N42" s="14">
        <f>IF(OR(D42="",E42="",F42="",M42="İptal edildi"),"",IF(COUNTIFS($D$2:$D$301,D42,$E$2:$E$301,"&lt;"&amp;F42,$F$2:$F$301,"&gt;"&amp;E42,$M$2:$M$301,"&lt;&gt;İptal edildi")&gt;1,"Çift rezervasyon","Tamam"))</f>
      </c>
    </row>
    <row r="43" spans="1:14" x14ac:dyDescent="0.25">
      <c r="A43" s="7"/>
      <c r="B43" s="7"/>
      <c r="C43" s="7"/>
      <c r="D43" s="7"/>
      <c r="E43" s="9"/>
      <c r="F43" s="9"/>
      <c r="G43" s="10"/>
      <c r="H43" s="10"/>
      <c r="I43" s="11">
        <f>IF(OR(G43="",H43=""),"",H43-G43)</f>
      </c>
      <c r="J43" s="12">
        <f>IF(OR(E43="",F43=""),"",MAX(1,ROUNDUP(ROUND((F43-E43)*24,2)/24,0)))</f>
      </c>
      <c r="K43" s="8">
        <f>IF(D43="","",IFERROR(INDEX('Araçlar'!$D$2:$D$101,MATCH(D43,'Araçlar'!$A$2:$A$101,0)),""))</f>
      </c>
      <c r="L43" s="13">
        <f>IF(OR(J43="",K43=""),"",J43*K43)</f>
      </c>
      <c r="M43" s="7"/>
      <c r="N43" s="14">
        <f>IF(OR(D43="",E43="",F43="",M43="İptal edildi"),"",IF(COUNTIFS($D$2:$D$301,D43,$E$2:$E$301,"&lt;"&amp;F43,$F$2:$F$301,"&gt;"&amp;E43,$M$2:$M$301,"&lt;&gt;İptal edildi")&gt;1,"Çift rezervasyon","Tamam"))</f>
      </c>
    </row>
    <row r="44" spans="1:14" x14ac:dyDescent="0.25">
      <c r="A44" s="7"/>
      <c r="B44" s="7"/>
      <c r="C44" s="7"/>
      <c r="D44" s="7"/>
      <c r="E44" s="9"/>
      <c r="F44" s="9"/>
      <c r="G44" s="10"/>
      <c r="H44" s="10"/>
      <c r="I44" s="11">
        <f>IF(OR(G44="",H44=""),"",H44-G44)</f>
      </c>
      <c r="J44" s="12">
        <f>IF(OR(E44="",F44=""),"",MAX(1,ROUNDUP(ROUND((F44-E44)*24,2)/24,0)))</f>
      </c>
      <c r="K44" s="8">
        <f>IF(D44="","",IFERROR(INDEX('Araçlar'!$D$2:$D$101,MATCH(D44,'Araçlar'!$A$2:$A$101,0)),""))</f>
      </c>
      <c r="L44" s="13">
        <f>IF(OR(J44="",K44=""),"",J44*K44)</f>
      </c>
      <c r="M44" s="7"/>
      <c r="N44" s="14">
        <f>IF(OR(D44="",E44="",F44="",M44="İptal edildi"),"",IF(COUNTIFS($D$2:$D$301,D44,$E$2:$E$301,"&lt;"&amp;F44,$F$2:$F$301,"&gt;"&amp;E44,$M$2:$M$301,"&lt;&gt;İptal edildi")&gt;1,"Çift rezervasyon","Tamam"))</f>
      </c>
    </row>
    <row r="45" spans="1:14" x14ac:dyDescent="0.25">
      <c r="A45" s="7"/>
      <c r="B45" s="7"/>
      <c r="C45" s="7"/>
      <c r="D45" s="7"/>
      <c r="E45" s="9"/>
      <c r="F45" s="9"/>
      <c r="G45" s="10"/>
      <c r="H45" s="10"/>
      <c r="I45" s="11">
        <f>IF(OR(G45="",H45=""),"",H45-G45)</f>
      </c>
      <c r="J45" s="12">
        <f>IF(OR(E45="",F45=""),"",MAX(1,ROUNDUP(ROUND((F45-E45)*24,2)/24,0)))</f>
      </c>
      <c r="K45" s="8">
        <f>IF(D45="","",IFERROR(INDEX('Araçlar'!$D$2:$D$101,MATCH(D45,'Araçlar'!$A$2:$A$101,0)),""))</f>
      </c>
      <c r="L45" s="13">
        <f>IF(OR(J45="",K45=""),"",J45*K45)</f>
      </c>
      <c r="M45" s="7"/>
      <c r="N45" s="14">
        <f>IF(OR(D45="",E45="",F45="",M45="İptal edildi"),"",IF(COUNTIFS($D$2:$D$301,D45,$E$2:$E$301,"&lt;"&amp;F45,$F$2:$F$301,"&gt;"&amp;E45,$M$2:$M$301,"&lt;&gt;İptal edildi")&gt;1,"Çift rezervasyon","Tamam"))</f>
      </c>
    </row>
    <row r="46" spans="1:14" x14ac:dyDescent="0.25">
      <c r="A46" s="7"/>
      <c r="B46" s="7"/>
      <c r="C46" s="7"/>
      <c r="D46" s="7"/>
      <c r="E46" s="9"/>
      <c r="F46" s="9"/>
      <c r="G46" s="10"/>
      <c r="H46" s="10"/>
      <c r="I46" s="11">
        <f>IF(OR(G46="",H46=""),"",H46-G46)</f>
      </c>
      <c r="J46" s="12">
        <f>IF(OR(E46="",F46=""),"",MAX(1,ROUNDUP(ROUND((F46-E46)*24,2)/24,0)))</f>
      </c>
      <c r="K46" s="8">
        <f>IF(D46="","",IFERROR(INDEX('Araçlar'!$D$2:$D$101,MATCH(D46,'Araçlar'!$A$2:$A$101,0)),""))</f>
      </c>
      <c r="L46" s="13">
        <f>IF(OR(J46="",K46=""),"",J46*K46)</f>
      </c>
      <c r="M46" s="7"/>
      <c r="N46" s="14">
        <f>IF(OR(D46="",E46="",F46="",M46="İptal edildi"),"",IF(COUNTIFS($D$2:$D$301,D46,$E$2:$E$301,"&lt;"&amp;F46,$F$2:$F$301,"&gt;"&amp;E46,$M$2:$M$301,"&lt;&gt;İptal edildi")&gt;1,"Çift rezervasyon","Tamam"))</f>
      </c>
    </row>
    <row r="47" spans="1:14" x14ac:dyDescent="0.25">
      <c r="A47" s="7"/>
      <c r="B47" s="7"/>
      <c r="C47" s="7"/>
      <c r="D47" s="7"/>
      <c r="E47" s="9"/>
      <c r="F47" s="9"/>
      <c r="G47" s="10"/>
      <c r="H47" s="10"/>
      <c r="I47" s="11">
        <f>IF(OR(G47="",H47=""),"",H47-G47)</f>
      </c>
      <c r="J47" s="12">
        <f>IF(OR(E47="",F47=""),"",MAX(1,ROUNDUP(ROUND((F47-E47)*24,2)/24,0)))</f>
      </c>
      <c r="K47" s="8">
        <f>IF(D47="","",IFERROR(INDEX('Araçlar'!$D$2:$D$101,MATCH(D47,'Araçlar'!$A$2:$A$101,0)),""))</f>
      </c>
      <c r="L47" s="13">
        <f>IF(OR(J47="",K47=""),"",J47*K47)</f>
      </c>
      <c r="M47" s="7"/>
      <c r="N47" s="14">
        <f>IF(OR(D47="",E47="",F47="",M47="İptal edildi"),"",IF(COUNTIFS($D$2:$D$301,D47,$E$2:$E$301,"&lt;"&amp;F47,$F$2:$F$301,"&gt;"&amp;E47,$M$2:$M$301,"&lt;&gt;İptal edildi")&gt;1,"Çift rezervasyon","Tamam"))</f>
      </c>
    </row>
    <row r="48" spans="1:14" x14ac:dyDescent="0.25">
      <c r="A48" s="7"/>
      <c r="B48" s="7"/>
      <c r="C48" s="7"/>
      <c r="D48" s="7"/>
      <c r="E48" s="9"/>
      <c r="F48" s="9"/>
      <c r="G48" s="10"/>
      <c r="H48" s="10"/>
      <c r="I48" s="11">
        <f>IF(OR(G48="",H48=""),"",H48-G48)</f>
      </c>
      <c r="J48" s="12">
        <f>IF(OR(E48="",F48=""),"",MAX(1,ROUNDUP(ROUND((F48-E48)*24,2)/24,0)))</f>
      </c>
      <c r="K48" s="8">
        <f>IF(D48="","",IFERROR(INDEX('Araçlar'!$D$2:$D$101,MATCH(D48,'Araçlar'!$A$2:$A$101,0)),""))</f>
      </c>
      <c r="L48" s="13">
        <f>IF(OR(J48="",K48=""),"",J48*K48)</f>
      </c>
      <c r="M48" s="7"/>
      <c r="N48" s="14">
        <f>IF(OR(D48="",E48="",F48="",M48="İptal edildi"),"",IF(COUNTIFS($D$2:$D$301,D48,$E$2:$E$301,"&lt;"&amp;F48,$F$2:$F$301,"&gt;"&amp;E48,$M$2:$M$301,"&lt;&gt;İptal edildi")&gt;1,"Çift rezervasyon","Tamam"))</f>
      </c>
    </row>
    <row r="49" spans="1:14" x14ac:dyDescent="0.25">
      <c r="A49" s="7"/>
      <c r="B49" s="7"/>
      <c r="C49" s="7"/>
      <c r="D49" s="7"/>
      <c r="E49" s="9"/>
      <c r="F49" s="9"/>
      <c r="G49" s="10"/>
      <c r="H49" s="10"/>
      <c r="I49" s="11">
        <f>IF(OR(G49="",H49=""),"",H49-G49)</f>
      </c>
      <c r="J49" s="12">
        <f>IF(OR(E49="",F49=""),"",MAX(1,ROUNDUP(ROUND((F49-E49)*24,2)/24,0)))</f>
      </c>
      <c r="K49" s="8">
        <f>IF(D49="","",IFERROR(INDEX('Araçlar'!$D$2:$D$101,MATCH(D49,'Araçlar'!$A$2:$A$101,0)),""))</f>
      </c>
      <c r="L49" s="13">
        <f>IF(OR(J49="",K49=""),"",J49*K49)</f>
      </c>
      <c r="M49" s="7"/>
      <c r="N49" s="14">
        <f>IF(OR(D49="",E49="",F49="",M49="İptal edildi"),"",IF(COUNTIFS($D$2:$D$301,D49,$E$2:$E$301,"&lt;"&amp;F49,$F$2:$F$301,"&gt;"&amp;E49,$M$2:$M$301,"&lt;&gt;İptal edildi")&gt;1,"Çift rezervasyon","Tamam"))</f>
      </c>
    </row>
    <row r="50" spans="1:14" x14ac:dyDescent="0.25">
      <c r="A50" s="7"/>
      <c r="B50" s="7"/>
      <c r="C50" s="7"/>
      <c r="D50" s="7"/>
      <c r="E50" s="9"/>
      <c r="F50" s="9"/>
      <c r="G50" s="10"/>
      <c r="H50" s="10"/>
      <c r="I50" s="11">
        <f>IF(OR(G50="",H50=""),"",H50-G50)</f>
      </c>
      <c r="J50" s="12">
        <f>IF(OR(E50="",F50=""),"",MAX(1,ROUNDUP(ROUND((F50-E50)*24,2)/24,0)))</f>
      </c>
      <c r="K50" s="8">
        <f>IF(D50="","",IFERROR(INDEX('Araçlar'!$D$2:$D$101,MATCH(D50,'Araçlar'!$A$2:$A$101,0)),""))</f>
      </c>
      <c r="L50" s="13">
        <f>IF(OR(J50="",K50=""),"",J50*K50)</f>
      </c>
      <c r="M50" s="7"/>
      <c r="N50" s="14">
        <f>IF(OR(D50="",E50="",F50="",M50="İptal edildi"),"",IF(COUNTIFS($D$2:$D$301,D50,$E$2:$E$301,"&lt;"&amp;F50,$F$2:$F$301,"&gt;"&amp;E50,$M$2:$M$301,"&lt;&gt;İptal edildi")&gt;1,"Çift rezervasyon","Tamam"))</f>
      </c>
    </row>
    <row r="51" spans="1:14" x14ac:dyDescent="0.25">
      <c r="A51" s="7"/>
      <c r="B51" s="7"/>
      <c r="C51" s="7"/>
      <c r="D51" s="7"/>
      <c r="E51" s="9"/>
      <c r="F51" s="9"/>
      <c r="G51" s="10"/>
      <c r="H51" s="10"/>
      <c r="I51" s="11">
        <f>IF(OR(G51="",H51=""),"",H51-G51)</f>
      </c>
      <c r="J51" s="12">
        <f>IF(OR(E51="",F51=""),"",MAX(1,ROUNDUP(ROUND((F51-E51)*24,2)/24,0)))</f>
      </c>
      <c r="K51" s="8">
        <f>IF(D51="","",IFERROR(INDEX('Araçlar'!$D$2:$D$101,MATCH(D51,'Araçlar'!$A$2:$A$101,0)),""))</f>
      </c>
      <c r="L51" s="13">
        <f>IF(OR(J51="",K51=""),"",J51*K51)</f>
      </c>
      <c r="M51" s="7"/>
      <c r="N51" s="14">
        <f>IF(OR(D51="",E51="",F51="",M51="İptal edildi"),"",IF(COUNTIFS($D$2:$D$301,D51,$E$2:$E$301,"&lt;"&amp;F51,$F$2:$F$301,"&gt;"&amp;E51,$M$2:$M$301,"&lt;&gt;İptal edildi")&gt;1,"Çift rezervasyon","Tamam"))</f>
      </c>
    </row>
    <row r="52" spans="1:14" x14ac:dyDescent="0.25">
      <c r="A52" s="7"/>
      <c r="B52" s="7"/>
      <c r="C52" s="7"/>
      <c r="D52" s="7"/>
      <c r="E52" s="9"/>
      <c r="F52" s="9"/>
      <c r="G52" s="10"/>
      <c r="H52" s="10"/>
      <c r="I52" s="11">
        <f>IF(OR(G52="",H52=""),"",H52-G52)</f>
      </c>
      <c r="J52" s="12">
        <f>IF(OR(E52="",F52=""),"",MAX(1,ROUNDUP(ROUND((F52-E52)*24,2)/24,0)))</f>
      </c>
      <c r="K52" s="8">
        <f>IF(D52="","",IFERROR(INDEX('Araçlar'!$D$2:$D$101,MATCH(D52,'Araçlar'!$A$2:$A$101,0)),""))</f>
      </c>
      <c r="L52" s="13">
        <f>IF(OR(J52="",K52=""),"",J52*K52)</f>
      </c>
      <c r="M52" s="7"/>
      <c r="N52" s="14">
        <f>IF(OR(D52="",E52="",F52="",M52="İptal edildi"),"",IF(COUNTIFS($D$2:$D$301,D52,$E$2:$E$301,"&lt;"&amp;F52,$F$2:$F$301,"&gt;"&amp;E52,$M$2:$M$301,"&lt;&gt;İptal edildi")&gt;1,"Çift rezervasyon","Tamam"))</f>
      </c>
    </row>
    <row r="53" spans="1:14" x14ac:dyDescent="0.25">
      <c r="A53" s="7"/>
      <c r="B53" s="7"/>
      <c r="C53" s="7"/>
      <c r="D53" s="7"/>
      <c r="E53" s="9"/>
      <c r="F53" s="9"/>
      <c r="G53" s="10"/>
      <c r="H53" s="10"/>
      <c r="I53" s="11">
        <f>IF(OR(G53="",H53=""),"",H53-G53)</f>
      </c>
      <c r="J53" s="12">
        <f>IF(OR(E53="",F53=""),"",MAX(1,ROUNDUP(ROUND((F53-E53)*24,2)/24,0)))</f>
      </c>
      <c r="K53" s="8">
        <f>IF(D53="","",IFERROR(INDEX('Araçlar'!$D$2:$D$101,MATCH(D53,'Araçlar'!$A$2:$A$101,0)),""))</f>
      </c>
      <c r="L53" s="13">
        <f>IF(OR(J53="",K53=""),"",J53*K53)</f>
      </c>
      <c r="M53" s="7"/>
      <c r="N53" s="14">
        <f>IF(OR(D53="",E53="",F53="",M53="İptal edildi"),"",IF(COUNTIFS($D$2:$D$301,D53,$E$2:$E$301,"&lt;"&amp;F53,$F$2:$F$301,"&gt;"&amp;E53,$M$2:$M$301,"&lt;&gt;İptal edildi")&gt;1,"Çift rezervasyon","Tamam"))</f>
      </c>
    </row>
    <row r="54" spans="1:14" x14ac:dyDescent="0.25">
      <c r="A54" s="7"/>
      <c r="B54" s="7"/>
      <c r="C54" s="7"/>
      <c r="D54" s="7"/>
      <c r="E54" s="9"/>
      <c r="F54" s="9"/>
      <c r="G54" s="10"/>
      <c r="H54" s="10"/>
      <c r="I54" s="11">
        <f>IF(OR(G54="",H54=""),"",H54-G54)</f>
      </c>
      <c r="J54" s="12">
        <f>IF(OR(E54="",F54=""),"",MAX(1,ROUNDUP(ROUND((F54-E54)*24,2)/24,0)))</f>
      </c>
      <c r="K54" s="8">
        <f>IF(D54="","",IFERROR(INDEX('Araçlar'!$D$2:$D$101,MATCH(D54,'Araçlar'!$A$2:$A$101,0)),""))</f>
      </c>
      <c r="L54" s="13">
        <f>IF(OR(J54="",K54=""),"",J54*K54)</f>
      </c>
      <c r="M54" s="7"/>
      <c r="N54" s="14">
        <f>IF(OR(D54="",E54="",F54="",M54="İptal edildi"),"",IF(COUNTIFS($D$2:$D$301,D54,$E$2:$E$301,"&lt;"&amp;F54,$F$2:$F$301,"&gt;"&amp;E54,$M$2:$M$301,"&lt;&gt;İptal edildi")&gt;1,"Çift rezervasyon","Tamam"))</f>
      </c>
    </row>
    <row r="55" spans="1:14" x14ac:dyDescent="0.25">
      <c r="A55" s="7"/>
      <c r="B55" s="7"/>
      <c r="C55" s="7"/>
      <c r="D55" s="7"/>
      <c r="E55" s="9"/>
      <c r="F55" s="9"/>
      <c r="G55" s="10"/>
      <c r="H55" s="10"/>
      <c r="I55" s="11">
        <f>IF(OR(G55="",H55=""),"",H55-G55)</f>
      </c>
      <c r="J55" s="12">
        <f>IF(OR(E55="",F55=""),"",MAX(1,ROUNDUP(ROUND((F55-E55)*24,2)/24,0)))</f>
      </c>
      <c r="K55" s="8">
        <f>IF(D55="","",IFERROR(INDEX('Araçlar'!$D$2:$D$101,MATCH(D55,'Araçlar'!$A$2:$A$101,0)),""))</f>
      </c>
      <c r="L55" s="13">
        <f>IF(OR(J55="",K55=""),"",J55*K55)</f>
      </c>
      <c r="M55" s="7"/>
      <c r="N55" s="14">
        <f>IF(OR(D55="",E55="",F55="",M55="İptal edildi"),"",IF(COUNTIFS($D$2:$D$301,D55,$E$2:$E$301,"&lt;"&amp;F55,$F$2:$F$301,"&gt;"&amp;E55,$M$2:$M$301,"&lt;&gt;İptal edildi")&gt;1,"Çift rezervasyon","Tamam"))</f>
      </c>
    </row>
    <row r="56" spans="1:14" x14ac:dyDescent="0.25">
      <c r="A56" s="7"/>
      <c r="B56" s="7"/>
      <c r="C56" s="7"/>
      <c r="D56" s="7"/>
      <c r="E56" s="9"/>
      <c r="F56" s="9"/>
      <c r="G56" s="10"/>
      <c r="H56" s="10"/>
      <c r="I56" s="11">
        <f>IF(OR(G56="",H56=""),"",H56-G56)</f>
      </c>
      <c r="J56" s="12">
        <f>IF(OR(E56="",F56=""),"",MAX(1,ROUNDUP(ROUND((F56-E56)*24,2)/24,0)))</f>
      </c>
      <c r="K56" s="8">
        <f>IF(D56="","",IFERROR(INDEX('Araçlar'!$D$2:$D$101,MATCH(D56,'Araçlar'!$A$2:$A$101,0)),""))</f>
      </c>
      <c r="L56" s="13">
        <f>IF(OR(J56="",K56=""),"",J56*K56)</f>
      </c>
      <c r="M56" s="7"/>
      <c r="N56" s="14">
        <f>IF(OR(D56="",E56="",F56="",M56="İptal edildi"),"",IF(COUNTIFS($D$2:$D$301,D56,$E$2:$E$301,"&lt;"&amp;F56,$F$2:$F$301,"&gt;"&amp;E56,$M$2:$M$301,"&lt;&gt;İptal edildi")&gt;1,"Çift rezervasyon","Tamam"))</f>
      </c>
    </row>
    <row r="57" spans="1:14" x14ac:dyDescent="0.25">
      <c r="A57" s="7"/>
      <c r="B57" s="7"/>
      <c r="C57" s="7"/>
      <c r="D57" s="7"/>
      <c r="E57" s="9"/>
      <c r="F57" s="9"/>
      <c r="G57" s="10"/>
      <c r="H57" s="10"/>
      <c r="I57" s="11">
        <f>IF(OR(G57="",H57=""),"",H57-G57)</f>
      </c>
      <c r="J57" s="12">
        <f>IF(OR(E57="",F57=""),"",MAX(1,ROUNDUP(ROUND((F57-E57)*24,2)/24,0)))</f>
      </c>
      <c r="K57" s="8">
        <f>IF(D57="","",IFERROR(INDEX('Araçlar'!$D$2:$D$101,MATCH(D57,'Araçlar'!$A$2:$A$101,0)),""))</f>
      </c>
      <c r="L57" s="13">
        <f>IF(OR(J57="",K57=""),"",J57*K57)</f>
      </c>
      <c r="M57" s="7"/>
      <c r="N57" s="14">
        <f>IF(OR(D57="",E57="",F57="",M57="İptal edildi"),"",IF(COUNTIFS($D$2:$D$301,D57,$E$2:$E$301,"&lt;"&amp;F57,$F$2:$F$301,"&gt;"&amp;E57,$M$2:$M$301,"&lt;&gt;İptal edildi")&gt;1,"Çift rezervasyon","Tamam"))</f>
      </c>
    </row>
    <row r="58" spans="1:14" x14ac:dyDescent="0.25">
      <c r="A58" s="7"/>
      <c r="B58" s="7"/>
      <c r="C58" s="7"/>
      <c r="D58" s="7"/>
      <c r="E58" s="9"/>
      <c r="F58" s="9"/>
      <c r="G58" s="10"/>
      <c r="H58" s="10"/>
      <c r="I58" s="11">
        <f>IF(OR(G58="",H58=""),"",H58-G58)</f>
      </c>
      <c r="J58" s="12">
        <f>IF(OR(E58="",F58=""),"",MAX(1,ROUNDUP(ROUND((F58-E58)*24,2)/24,0)))</f>
      </c>
      <c r="K58" s="8">
        <f>IF(D58="","",IFERROR(INDEX('Araçlar'!$D$2:$D$101,MATCH(D58,'Araçlar'!$A$2:$A$101,0)),""))</f>
      </c>
      <c r="L58" s="13">
        <f>IF(OR(J58="",K58=""),"",J58*K58)</f>
      </c>
      <c r="M58" s="7"/>
      <c r="N58" s="14">
        <f>IF(OR(D58="",E58="",F58="",M58="İptal edildi"),"",IF(COUNTIFS($D$2:$D$301,D58,$E$2:$E$301,"&lt;"&amp;F58,$F$2:$F$301,"&gt;"&amp;E58,$M$2:$M$301,"&lt;&gt;İptal edildi")&gt;1,"Çift rezervasyon","Tamam"))</f>
      </c>
    </row>
    <row r="59" spans="1:14" x14ac:dyDescent="0.25">
      <c r="A59" s="7"/>
      <c r="B59" s="7"/>
      <c r="C59" s="7"/>
      <c r="D59" s="7"/>
      <c r="E59" s="9"/>
      <c r="F59" s="9"/>
      <c r="G59" s="10"/>
      <c r="H59" s="10"/>
      <c r="I59" s="11">
        <f>IF(OR(G59="",H59=""),"",H59-G59)</f>
      </c>
      <c r="J59" s="12">
        <f>IF(OR(E59="",F59=""),"",MAX(1,ROUNDUP(ROUND((F59-E59)*24,2)/24,0)))</f>
      </c>
      <c r="K59" s="8">
        <f>IF(D59="","",IFERROR(INDEX('Araçlar'!$D$2:$D$101,MATCH(D59,'Araçlar'!$A$2:$A$101,0)),""))</f>
      </c>
      <c r="L59" s="13">
        <f>IF(OR(J59="",K59=""),"",J59*K59)</f>
      </c>
      <c r="M59" s="7"/>
      <c r="N59" s="14">
        <f>IF(OR(D59="",E59="",F59="",M59="İptal edildi"),"",IF(COUNTIFS($D$2:$D$301,D59,$E$2:$E$301,"&lt;"&amp;F59,$F$2:$F$301,"&gt;"&amp;E59,$M$2:$M$301,"&lt;&gt;İptal edildi")&gt;1,"Çift rezervasyon","Tamam"))</f>
      </c>
    </row>
    <row r="60" spans="1:14" x14ac:dyDescent="0.25">
      <c r="A60" s="7"/>
      <c r="B60" s="7"/>
      <c r="C60" s="7"/>
      <c r="D60" s="7"/>
      <c r="E60" s="9"/>
      <c r="F60" s="9"/>
      <c r="G60" s="10"/>
      <c r="H60" s="10"/>
      <c r="I60" s="11">
        <f>IF(OR(G60="",H60=""),"",H60-G60)</f>
      </c>
      <c r="J60" s="12">
        <f>IF(OR(E60="",F60=""),"",MAX(1,ROUNDUP(ROUND((F60-E60)*24,2)/24,0)))</f>
      </c>
      <c r="K60" s="8">
        <f>IF(D60="","",IFERROR(INDEX('Araçlar'!$D$2:$D$101,MATCH(D60,'Araçlar'!$A$2:$A$101,0)),""))</f>
      </c>
      <c r="L60" s="13">
        <f>IF(OR(J60="",K60=""),"",J60*K60)</f>
      </c>
      <c r="M60" s="7"/>
      <c r="N60" s="14">
        <f>IF(OR(D60="",E60="",F60="",M60="İptal edildi"),"",IF(COUNTIFS($D$2:$D$301,D60,$E$2:$E$301,"&lt;"&amp;F60,$F$2:$F$301,"&gt;"&amp;E60,$M$2:$M$301,"&lt;&gt;İptal edildi")&gt;1,"Çift rezervasyon","Tamam"))</f>
      </c>
    </row>
    <row r="61" spans="1:14" x14ac:dyDescent="0.25">
      <c r="A61" s="7"/>
      <c r="B61" s="7"/>
      <c r="C61" s="7"/>
      <c r="D61" s="7"/>
      <c r="E61" s="9"/>
      <c r="F61" s="9"/>
      <c r="G61" s="10"/>
      <c r="H61" s="10"/>
      <c r="I61" s="11">
        <f>IF(OR(G61="",H61=""),"",H61-G61)</f>
      </c>
      <c r="J61" s="12">
        <f>IF(OR(E61="",F61=""),"",MAX(1,ROUNDUP(ROUND((F61-E61)*24,2)/24,0)))</f>
      </c>
      <c r="K61" s="8">
        <f>IF(D61="","",IFERROR(INDEX('Araçlar'!$D$2:$D$101,MATCH(D61,'Araçlar'!$A$2:$A$101,0)),""))</f>
      </c>
      <c r="L61" s="13">
        <f>IF(OR(J61="",K61=""),"",J61*K61)</f>
      </c>
      <c r="M61" s="7"/>
      <c r="N61" s="14">
        <f>IF(OR(D61="",E61="",F61="",M61="İptal edildi"),"",IF(COUNTIFS($D$2:$D$301,D61,$E$2:$E$301,"&lt;"&amp;F61,$F$2:$F$301,"&gt;"&amp;E61,$M$2:$M$301,"&lt;&gt;İptal edildi")&gt;1,"Çift rezervasyon","Tamam"))</f>
      </c>
    </row>
    <row r="62" spans="1:14" x14ac:dyDescent="0.25">
      <c r="A62" s="7"/>
      <c r="B62" s="7"/>
      <c r="C62" s="7"/>
      <c r="D62" s="7"/>
      <c r="E62" s="9"/>
      <c r="F62" s="9"/>
      <c r="G62" s="10"/>
      <c r="H62" s="10"/>
      <c r="I62" s="11">
        <f>IF(OR(G62="",H62=""),"",H62-G62)</f>
      </c>
      <c r="J62" s="12">
        <f>IF(OR(E62="",F62=""),"",MAX(1,ROUNDUP(ROUND((F62-E62)*24,2)/24,0)))</f>
      </c>
      <c r="K62" s="8">
        <f>IF(D62="","",IFERROR(INDEX('Araçlar'!$D$2:$D$101,MATCH(D62,'Araçlar'!$A$2:$A$101,0)),""))</f>
      </c>
      <c r="L62" s="13">
        <f>IF(OR(J62="",K62=""),"",J62*K62)</f>
      </c>
      <c r="M62" s="7"/>
      <c r="N62" s="14">
        <f>IF(OR(D62="",E62="",F62="",M62="İptal edildi"),"",IF(COUNTIFS($D$2:$D$301,D62,$E$2:$E$301,"&lt;"&amp;F62,$F$2:$F$301,"&gt;"&amp;E62,$M$2:$M$301,"&lt;&gt;İptal edildi")&gt;1,"Çift rezervasyon","Tamam"))</f>
      </c>
    </row>
    <row r="63" spans="1:14" x14ac:dyDescent="0.25">
      <c r="A63" s="7"/>
      <c r="B63" s="7"/>
      <c r="C63" s="7"/>
      <c r="D63" s="7"/>
      <c r="E63" s="9"/>
      <c r="F63" s="9"/>
      <c r="G63" s="10"/>
      <c r="H63" s="10"/>
      <c r="I63" s="11">
        <f>IF(OR(G63="",H63=""),"",H63-G63)</f>
      </c>
      <c r="J63" s="12">
        <f>IF(OR(E63="",F63=""),"",MAX(1,ROUNDUP(ROUND((F63-E63)*24,2)/24,0)))</f>
      </c>
      <c r="K63" s="8">
        <f>IF(D63="","",IFERROR(INDEX('Araçlar'!$D$2:$D$101,MATCH(D63,'Araçlar'!$A$2:$A$101,0)),""))</f>
      </c>
      <c r="L63" s="13">
        <f>IF(OR(J63="",K63=""),"",J63*K63)</f>
      </c>
      <c r="M63" s="7"/>
      <c r="N63" s="14">
        <f>IF(OR(D63="",E63="",F63="",M63="İptal edildi"),"",IF(COUNTIFS($D$2:$D$301,D63,$E$2:$E$301,"&lt;"&amp;F63,$F$2:$F$301,"&gt;"&amp;E63,$M$2:$M$301,"&lt;&gt;İptal edildi")&gt;1,"Çift rezervasyon","Tamam"))</f>
      </c>
    </row>
    <row r="64" spans="1:14" x14ac:dyDescent="0.25">
      <c r="A64" s="7"/>
      <c r="B64" s="7"/>
      <c r="C64" s="7"/>
      <c r="D64" s="7"/>
      <c r="E64" s="9"/>
      <c r="F64" s="9"/>
      <c r="G64" s="10"/>
      <c r="H64" s="10"/>
      <c r="I64" s="11">
        <f>IF(OR(G64="",H64=""),"",H64-G64)</f>
      </c>
      <c r="J64" s="12">
        <f>IF(OR(E64="",F64=""),"",MAX(1,ROUNDUP(ROUND((F64-E64)*24,2)/24,0)))</f>
      </c>
      <c r="K64" s="8">
        <f>IF(D64="","",IFERROR(INDEX('Araçlar'!$D$2:$D$101,MATCH(D64,'Araçlar'!$A$2:$A$101,0)),""))</f>
      </c>
      <c r="L64" s="13">
        <f>IF(OR(J64="",K64=""),"",J64*K64)</f>
      </c>
      <c r="M64" s="7"/>
      <c r="N64" s="14">
        <f>IF(OR(D64="",E64="",F64="",M64="İptal edildi"),"",IF(COUNTIFS($D$2:$D$301,D64,$E$2:$E$301,"&lt;"&amp;F64,$F$2:$F$301,"&gt;"&amp;E64,$M$2:$M$301,"&lt;&gt;İptal edildi")&gt;1,"Çift rezervasyon","Tamam"))</f>
      </c>
    </row>
    <row r="65" spans="1:14" x14ac:dyDescent="0.25">
      <c r="A65" s="7"/>
      <c r="B65" s="7"/>
      <c r="C65" s="7"/>
      <c r="D65" s="7"/>
      <c r="E65" s="9"/>
      <c r="F65" s="9"/>
      <c r="G65" s="10"/>
      <c r="H65" s="10"/>
      <c r="I65" s="11">
        <f>IF(OR(G65="",H65=""),"",H65-G65)</f>
      </c>
      <c r="J65" s="12">
        <f>IF(OR(E65="",F65=""),"",MAX(1,ROUNDUP(ROUND((F65-E65)*24,2)/24,0)))</f>
      </c>
      <c r="K65" s="8">
        <f>IF(D65="","",IFERROR(INDEX('Araçlar'!$D$2:$D$101,MATCH(D65,'Araçlar'!$A$2:$A$101,0)),""))</f>
      </c>
      <c r="L65" s="13">
        <f>IF(OR(J65="",K65=""),"",J65*K65)</f>
      </c>
      <c r="M65" s="7"/>
      <c r="N65" s="14">
        <f>IF(OR(D65="",E65="",F65="",M65="İptal edildi"),"",IF(COUNTIFS($D$2:$D$301,D65,$E$2:$E$301,"&lt;"&amp;F65,$F$2:$F$301,"&gt;"&amp;E65,$M$2:$M$301,"&lt;&gt;İptal edildi")&gt;1,"Çift rezervasyon","Tamam"))</f>
      </c>
    </row>
    <row r="66" spans="1:14" x14ac:dyDescent="0.25">
      <c r="A66" s="7"/>
      <c r="B66" s="7"/>
      <c r="C66" s="7"/>
      <c r="D66" s="7"/>
      <c r="E66" s="9"/>
      <c r="F66" s="9"/>
      <c r="G66" s="10"/>
      <c r="H66" s="10"/>
      <c r="I66" s="11">
        <f>IF(OR(G66="",H66=""),"",H66-G66)</f>
      </c>
      <c r="J66" s="12">
        <f>IF(OR(E66="",F66=""),"",MAX(1,ROUNDUP(ROUND((F66-E66)*24,2)/24,0)))</f>
      </c>
      <c r="K66" s="8">
        <f>IF(D66="","",IFERROR(INDEX('Araçlar'!$D$2:$D$101,MATCH(D66,'Araçlar'!$A$2:$A$101,0)),""))</f>
      </c>
      <c r="L66" s="13">
        <f>IF(OR(J66="",K66=""),"",J66*K66)</f>
      </c>
      <c r="M66" s="7"/>
      <c r="N66" s="14">
        <f>IF(OR(D66="",E66="",F66="",M66="İptal edildi"),"",IF(COUNTIFS($D$2:$D$301,D66,$E$2:$E$301,"&lt;"&amp;F66,$F$2:$F$301,"&gt;"&amp;E66,$M$2:$M$301,"&lt;&gt;İptal edildi")&gt;1,"Çift rezervasyon","Tamam"))</f>
      </c>
    </row>
    <row r="67" spans="1:14" x14ac:dyDescent="0.25">
      <c r="A67" s="7"/>
      <c r="B67" s="7"/>
      <c r="C67" s="7"/>
      <c r="D67" s="7"/>
      <c r="E67" s="9"/>
      <c r="F67" s="9"/>
      <c r="G67" s="10"/>
      <c r="H67" s="10"/>
      <c r="I67" s="11">
        <f>IF(OR(G67="",H67=""),"",H67-G67)</f>
      </c>
      <c r="J67" s="12">
        <f>IF(OR(E67="",F67=""),"",MAX(1,ROUNDUP(ROUND((F67-E67)*24,2)/24,0)))</f>
      </c>
      <c r="K67" s="8">
        <f>IF(D67="","",IFERROR(INDEX('Araçlar'!$D$2:$D$101,MATCH(D67,'Araçlar'!$A$2:$A$101,0)),""))</f>
      </c>
      <c r="L67" s="13">
        <f>IF(OR(J67="",K67=""),"",J67*K67)</f>
      </c>
      <c r="M67" s="7"/>
      <c r="N67" s="14">
        <f>IF(OR(D67="",E67="",F67="",M67="İptal edildi"),"",IF(COUNTIFS($D$2:$D$301,D67,$E$2:$E$301,"&lt;"&amp;F67,$F$2:$F$301,"&gt;"&amp;E67,$M$2:$M$301,"&lt;&gt;İptal edildi")&gt;1,"Çift rezervasyon","Tamam"))</f>
      </c>
    </row>
    <row r="68" spans="1:14" x14ac:dyDescent="0.25">
      <c r="A68" s="7"/>
      <c r="B68" s="7"/>
      <c r="C68" s="7"/>
      <c r="D68" s="7"/>
      <c r="E68" s="9"/>
      <c r="F68" s="9"/>
      <c r="G68" s="10"/>
      <c r="H68" s="10"/>
      <c r="I68" s="11">
        <f>IF(OR(G68="",H68=""),"",H68-G68)</f>
      </c>
      <c r="J68" s="12">
        <f>IF(OR(E68="",F68=""),"",MAX(1,ROUNDUP(ROUND((F68-E68)*24,2)/24,0)))</f>
      </c>
      <c r="K68" s="8">
        <f>IF(D68="","",IFERROR(INDEX('Araçlar'!$D$2:$D$101,MATCH(D68,'Araçlar'!$A$2:$A$101,0)),""))</f>
      </c>
      <c r="L68" s="13">
        <f>IF(OR(J68="",K68=""),"",J68*K68)</f>
      </c>
      <c r="M68" s="7"/>
      <c r="N68" s="14">
        <f>IF(OR(D68="",E68="",F68="",M68="İptal edildi"),"",IF(COUNTIFS($D$2:$D$301,D68,$E$2:$E$301,"&lt;"&amp;F68,$F$2:$F$301,"&gt;"&amp;E68,$M$2:$M$301,"&lt;&gt;İptal edildi")&gt;1,"Çift rezervasyon","Tamam"))</f>
      </c>
    </row>
    <row r="69" spans="1:14" x14ac:dyDescent="0.25">
      <c r="A69" s="7"/>
      <c r="B69" s="7"/>
      <c r="C69" s="7"/>
      <c r="D69" s="7"/>
      <c r="E69" s="9"/>
      <c r="F69" s="9"/>
      <c r="G69" s="10"/>
      <c r="H69" s="10"/>
      <c r="I69" s="11">
        <f>IF(OR(G69="",H69=""),"",H69-G69)</f>
      </c>
      <c r="J69" s="12">
        <f>IF(OR(E69="",F69=""),"",MAX(1,ROUNDUP(ROUND((F69-E69)*24,2)/24,0)))</f>
      </c>
      <c r="K69" s="8">
        <f>IF(D69="","",IFERROR(INDEX('Araçlar'!$D$2:$D$101,MATCH(D69,'Araçlar'!$A$2:$A$101,0)),""))</f>
      </c>
      <c r="L69" s="13">
        <f>IF(OR(J69="",K69=""),"",J69*K69)</f>
      </c>
      <c r="M69" s="7"/>
      <c r="N69" s="14">
        <f>IF(OR(D69="",E69="",F69="",M69="İptal edildi"),"",IF(COUNTIFS($D$2:$D$301,D69,$E$2:$E$301,"&lt;"&amp;F69,$F$2:$F$301,"&gt;"&amp;E69,$M$2:$M$301,"&lt;&gt;İptal edildi")&gt;1,"Çift rezervasyon","Tamam"))</f>
      </c>
    </row>
    <row r="70" spans="1:14" x14ac:dyDescent="0.25">
      <c r="A70" s="7"/>
      <c r="B70" s="7"/>
      <c r="C70" s="7"/>
      <c r="D70" s="7"/>
      <c r="E70" s="9"/>
      <c r="F70" s="9"/>
      <c r="G70" s="10"/>
      <c r="H70" s="10"/>
      <c r="I70" s="11">
        <f>IF(OR(G70="",H70=""),"",H70-G70)</f>
      </c>
      <c r="J70" s="12">
        <f>IF(OR(E70="",F70=""),"",MAX(1,ROUNDUP(ROUND((F70-E70)*24,2)/24,0)))</f>
      </c>
      <c r="K70" s="8">
        <f>IF(D70="","",IFERROR(INDEX('Araçlar'!$D$2:$D$101,MATCH(D70,'Araçlar'!$A$2:$A$101,0)),""))</f>
      </c>
      <c r="L70" s="13">
        <f>IF(OR(J70="",K70=""),"",J70*K70)</f>
      </c>
      <c r="M70" s="7"/>
      <c r="N70" s="14">
        <f>IF(OR(D70="",E70="",F70="",M70="İptal edildi"),"",IF(COUNTIFS($D$2:$D$301,D70,$E$2:$E$301,"&lt;"&amp;F70,$F$2:$F$301,"&gt;"&amp;E70,$M$2:$M$301,"&lt;&gt;İptal edildi")&gt;1,"Çift rezervasyon","Tamam"))</f>
      </c>
    </row>
    <row r="71" spans="1:14" x14ac:dyDescent="0.25">
      <c r="A71" s="7"/>
      <c r="B71" s="7"/>
      <c r="C71" s="7"/>
      <c r="D71" s="7"/>
      <c r="E71" s="9"/>
      <c r="F71" s="9"/>
      <c r="G71" s="10"/>
      <c r="H71" s="10"/>
      <c r="I71" s="11">
        <f>IF(OR(G71="",H71=""),"",H71-G71)</f>
      </c>
      <c r="J71" s="12">
        <f>IF(OR(E71="",F71=""),"",MAX(1,ROUNDUP(ROUND((F71-E71)*24,2)/24,0)))</f>
      </c>
      <c r="K71" s="8">
        <f>IF(D71="","",IFERROR(INDEX('Araçlar'!$D$2:$D$101,MATCH(D71,'Araçlar'!$A$2:$A$101,0)),""))</f>
      </c>
      <c r="L71" s="13">
        <f>IF(OR(J71="",K71=""),"",J71*K71)</f>
      </c>
      <c r="M71" s="7"/>
      <c r="N71" s="14">
        <f>IF(OR(D71="",E71="",F71="",M71="İptal edildi"),"",IF(COUNTIFS($D$2:$D$301,D71,$E$2:$E$301,"&lt;"&amp;F71,$F$2:$F$301,"&gt;"&amp;E71,$M$2:$M$301,"&lt;&gt;İptal edildi")&gt;1,"Çift rezervasyon","Tamam"))</f>
      </c>
    </row>
    <row r="72" spans="1:14" x14ac:dyDescent="0.25">
      <c r="A72" s="7"/>
      <c r="B72" s="7"/>
      <c r="C72" s="7"/>
      <c r="D72" s="7"/>
      <c r="E72" s="9"/>
      <c r="F72" s="9"/>
      <c r="G72" s="10"/>
      <c r="H72" s="10"/>
      <c r="I72" s="11">
        <f>IF(OR(G72="",H72=""),"",H72-G72)</f>
      </c>
      <c r="J72" s="12">
        <f>IF(OR(E72="",F72=""),"",MAX(1,ROUNDUP(ROUND((F72-E72)*24,2)/24,0)))</f>
      </c>
      <c r="K72" s="8">
        <f>IF(D72="","",IFERROR(INDEX('Araçlar'!$D$2:$D$101,MATCH(D72,'Araçlar'!$A$2:$A$101,0)),""))</f>
      </c>
      <c r="L72" s="13">
        <f>IF(OR(J72="",K72=""),"",J72*K72)</f>
      </c>
      <c r="M72" s="7"/>
      <c r="N72" s="14">
        <f>IF(OR(D72="",E72="",F72="",M72="İptal edildi"),"",IF(COUNTIFS($D$2:$D$301,D72,$E$2:$E$301,"&lt;"&amp;F72,$F$2:$F$301,"&gt;"&amp;E72,$M$2:$M$301,"&lt;&gt;İptal edildi")&gt;1,"Çift rezervasyon","Tamam"))</f>
      </c>
    </row>
    <row r="73" spans="1:14" x14ac:dyDescent="0.25">
      <c r="A73" s="7"/>
      <c r="B73" s="7"/>
      <c r="C73" s="7"/>
      <c r="D73" s="7"/>
      <c r="E73" s="9"/>
      <c r="F73" s="9"/>
      <c r="G73" s="10"/>
      <c r="H73" s="10"/>
      <c r="I73" s="11">
        <f>IF(OR(G73="",H73=""),"",H73-G73)</f>
      </c>
      <c r="J73" s="12">
        <f>IF(OR(E73="",F73=""),"",MAX(1,ROUNDUP(ROUND((F73-E73)*24,2)/24,0)))</f>
      </c>
      <c r="K73" s="8">
        <f>IF(D73="","",IFERROR(INDEX('Araçlar'!$D$2:$D$101,MATCH(D73,'Araçlar'!$A$2:$A$101,0)),""))</f>
      </c>
      <c r="L73" s="13">
        <f>IF(OR(J73="",K73=""),"",J73*K73)</f>
      </c>
      <c r="M73" s="7"/>
      <c r="N73" s="14">
        <f>IF(OR(D73="",E73="",F73="",M73="İptal edildi"),"",IF(COUNTIFS($D$2:$D$301,D73,$E$2:$E$301,"&lt;"&amp;F73,$F$2:$F$301,"&gt;"&amp;E73,$M$2:$M$301,"&lt;&gt;İptal edildi")&gt;1,"Çift rezervasyon","Tamam"))</f>
      </c>
    </row>
    <row r="74" spans="1:14" x14ac:dyDescent="0.25">
      <c r="A74" s="7"/>
      <c r="B74" s="7"/>
      <c r="C74" s="7"/>
      <c r="D74" s="7"/>
      <c r="E74" s="9"/>
      <c r="F74" s="9"/>
      <c r="G74" s="10"/>
      <c r="H74" s="10"/>
      <c r="I74" s="11">
        <f>IF(OR(G74="",H74=""),"",H74-G74)</f>
      </c>
      <c r="J74" s="12">
        <f>IF(OR(E74="",F74=""),"",MAX(1,ROUNDUP(ROUND((F74-E74)*24,2)/24,0)))</f>
      </c>
      <c r="K74" s="8">
        <f>IF(D74="","",IFERROR(INDEX('Araçlar'!$D$2:$D$101,MATCH(D74,'Araçlar'!$A$2:$A$101,0)),""))</f>
      </c>
      <c r="L74" s="13">
        <f>IF(OR(J74="",K74=""),"",J74*K74)</f>
      </c>
      <c r="M74" s="7"/>
      <c r="N74" s="14">
        <f>IF(OR(D74="",E74="",F74="",M74="İptal edildi"),"",IF(COUNTIFS($D$2:$D$301,D74,$E$2:$E$301,"&lt;"&amp;F74,$F$2:$F$301,"&gt;"&amp;E74,$M$2:$M$301,"&lt;&gt;İptal edildi")&gt;1,"Çift rezervasyon","Tamam"))</f>
      </c>
    </row>
    <row r="75" spans="1:14" x14ac:dyDescent="0.25">
      <c r="A75" s="7"/>
      <c r="B75" s="7"/>
      <c r="C75" s="7"/>
      <c r="D75" s="7"/>
      <c r="E75" s="9"/>
      <c r="F75" s="9"/>
      <c r="G75" s="10"/>
      <c r="H75" s="10"/>
      <c r="I75" s="11">
        <f>IF(OR(G75="",H75=""),"",H75-G75)</f>
      </c>
      <c r="J75" s="12">
        <f>IF(OR(E75="",F75=""),"",MAX(1,ROUNDUP(ROUND((F75-E75)*24,2)/24,0)))</f>
      </c>
      <c r="K75" s="8">
        <f>IF(D75="","",IFERROR(INDEX('Araçlar'!$D$2:$D$101,MATCH(D75,'Araçlar'!$A$2:$A$101,0)),""))</f>
      </c>
      <c r="L75" s="13">
        <f>IF(OR(J75="",K75=""),"",J75*K75)</f>
      </c>
      <c r="M75" s="7"/>
      <c r="N75" s="14">
        <f>IF(OR(D75="",E75="",F75="",M75="İptal edildi"),"",IF(COUNTIFS($D$2:$D$301,D75,$E$2:$E$301,"&lt;"&amp;F75,$F$2:$F$301,"&gt;"&amp;E75,$M$2:$M$301,"&lt;&gt;İptal edildi")&gt;1,"Çift rezervasyon","Tamam"))</f>
      </c>
    </row>
    <row r="76" spans="1:14" x14ac:dyDescent="0.25">
      <c r="A76" s="7"/>
      <c r="B76" s="7"/>
      <c r="C76" s="7"/>
      <c r="D76" s="7"/>
      <c r="E76" s="9"/>
      <c r="F76" s="9"/>
      <c r="G76" s="10"/>
      <c r="H76" s="10"/>
      <c r="I76" s="11">
        <f>IF(OR(G76="",H76=""),"",H76-G76)</f>
      </c>
      <c r="J76" s="12">
        <f>IF(OR(E76="",F76=""),"",MAX(1,ROUNDUP(ROUND((F76-E76)*24,2)/24,0)))</f>
      </c>
      <c r="K76" s="8">
        <f>IF(D76="","",IFERROR(INDEX('Araçlar'!$D$2:$D$101,MATCH(D76,'Araçlar'!$A$2:$A$101,0)),""))</f>
      </c>
      <c r="L76" s="13">
        <f>IF(OR(J76="",K76=""),"",J76*K76)</f>
      </c>
      <c r="M76" s="7"/>
      <c r="N76" s="14">
        <f>IF(OR(D76="",E76="",F76="",M76="İptal edildi"),"",IF(COUNTIFS($D$2:$D$301,D76,$E$2:$E$301,"&lt;"&amp;F76,$F$2:$F$301,"&gt;"&amp;E76,$M$2:$M$301,"&lt;&gt;İptal edildi")&gt;1,"Çift rezervasyon","Tamam"))</f>
      </c>
    </row>
    <row r="77" spans="1:14" x14ac:dyDescent="0.25">
      <c r="A77" s="7"/>
      <c r="B77" s="7"/>
      <c r="C77" s="7"/>
      <c r="D77" s="7"/>
      <c r="E77" s="9"/>
      <c r="F77" s="9"/>
      <c r="G77" s="10"/>
      <c r="H77" s="10"/>
      <c r="I77" s="11">
        <f>IF(OR(G77="",H77=""),"",H77-G77)</f>
      </c>
      <c r="J77" s="12">
        <f>IF(OR(E77="",F77=""),"",MAX(1,ROUNDUP(ROUND((F77-E77)*24,2)/24,0)))</f>
      </c>
      <c r="K77" s="8">
        <f>IF(D77="","",IFERROR(INDEX('Araçlar'!$D$2:$D$101,MATCH(D77,'Araçlar'!$A$2:$A$101,0)),""))</f>
      </c>
      <c r="L77" s="13">
        <f>IF(OR(J77="",K77=""),"",J77*K77)</f>
      </c>
      <c r="M77" s="7"/>
      <c r="N77" s="14">
        <f>IF(OR(D77="",E77="",F77="",M77="İptal edildi"),"",IF(COUNTIFS($D$2:$D$301,D77,$E$2:$E$301,"&lt;"&amp;F77,$F$2:$F$301,"&gt;"&amp;E77,$M$2:$M$301,"&lt;&gt;İptal edildi")&gt;1,"Çift rezervasyon","Tamam"))</f>
      </c>
    </row>
    <row r="78" spans="1:14" x14ac:dyDescent="0.25">
      <c r="A78" s="7"/>
      <c r="B78" s="7"/>
      <c r="C78" s="7"/>
      <c r="D78" s="7"/>
      <c r="E78" s="9"/>
      <c r="F78" s="9"/>
      <c r="G78" s="10"/>
      <c r="H78" s="10"/>
      <c r="I78" s="11">
        <f>IF(OR(G78="",H78=""),"",H78-G78)</f>
      </c>
      <c r="J78" s="12">
        <f>IF(OR(E78="",F78=""),"",MAX(1,ROUNDUP(ROUND((F78-E78)*24,2)/24,0)))</f>
      </c>
      <c r="K78" s="8">
        <f>IF(D78="","",IFERROR(INDEX('Araçlar'!$D$2:$D$101,MATCH(D78,'Araçlar'!$A$2:$A$101,0)),""))</f>
      </c>
      <c r="L78" s="13">
        <f>IF(OR(J78="",K78=""),"",J78*K78)</f>
      </c>
      <c r="M78" s="7"/>
      <c r="N78" s="14">
        <f>IF(OR(D78="",E78="",F78="",M78="İptal edildi"),"",IF(COUNTIFS($D$2:$D$301,D78,$E$2:$E$301,"&lt;"&amp;F78,$F$2:$F$301,"&gt;"&amp;E78,$M$2:$M$301,"&lt;&gt;İptal edildi")&gt;1,"Çift rezervasyon","Tamam"))</f>
      </c>
    </row>
    <row r="79" spans="1:14" x14ac:dyDescent="0.25">
      <c r="A79" s="7"/>
      <c r="B79" s="7"/>
      <c r="C79" s="7"/>
      <c r="D79" s="7"/>
      <c r="E79" s="9"/>
      <c r="F79" s="9"/>
      <c r="G79" s="10"/>
      <c r="H79" s="10"/>
      <c r="I79" s="11">
        <f>IF(OR(G79="",H79=""),"",H79-G79)</f>
      </c>
      <c r="J79" s="12">
        <f>IF(OR(E79="",F79=""),"",MAX(1,ROUNDUP(ROUND((F79-E79)*24,2)/24,0)))</f>
      </c>
      <c r="K79" s="8">
        <f>IF(D79="","",IFERROR(INDEX('Araçlar'!$D$2:$D$101,MATCH(D79,'Araçlar'!$A$2:$A$101,0)),""))</f>
      </c>
      <c r="L79" s="13">
        <f>IF(OR(J79="",K79=""),"",J79*K79)</f>
      </c>
      <c r="M79" s="7"/>
      <c r="N79" s="14">
        <f>IF(OR(D79="",E79="",F79="",M79="İptal edildi"),"",IF(COUNTIFS($D$2:$D$301,D79,$E$2:$E$301,"&lt;"&amp;F79,$F$2:$F$301,"&gt;"&amp;E79,$M$2:$M$301,"&lt;&gt;İptal edildi")&gt;1,"Çift rezervasyon","Tamam"))</f>
      </c>
    </row>
    <row r="80" spans="1:14" x14ac:dyDescent="0.25">
      <c r="A80" s="7"/>
      <c r="B80" s="7"/>
      <c r="C80" s="7"/>
      <c r="D80" s="7"/>
      <c r="E80" s="9"/>
      <c r="F80" s="9"/>
      <c r="G80" s="10"/>
      <c r="H80" s="10"/>
      <c r="I80" s="11">
        <f>IF(OR(G80="",H80=""),"",H80-G80)</f>
      </c>
      <c r="J80" s="12">
        <f>IF(OR(E80="",F80=""),"",MAX(1,ROUNDUP(ROUND((F80-E80)*24,2)/24,0)))</f>
      </c>
      <c r="K80" s="8">
        <f>IF(D80="","",IFERROR(INDEX('Araçlar'!$D$2:$D$101,MATCH(D80,'Araçlar'!$A$2:$A$101,0)),""))</f>
      </c>
      <c r="L80" s="13">
        <f>IF(OR(J80="",K80=""),"",J80*K80)</f>
      </c>
      <c r="M80" s="7"/>
      <c r="N80" s="14">
        <f>IF(OR(D80="",E80="",F80="",M80="İptal edildi"),"",IF(COUNTIFS($D$2:$D$301,D80,$E$2:$E$301,"&lt;"&amp;F80,$F$2:$F$301,"&gt;"&amp;E80,$M$2:$M$301,"&lt;&gt;İptal edildi")&gt;1,"Çift rezervasyon","Tamam"))</f>
      </c>
    </row>
    <row r="81" spans="1:14" x14ac:dyDescent="0.25">
      <c r="A81" s="7"/>
      <c r="B81" s="7"/>
      <c r="C81" s="7"/>
      <c r="D81" s="7"/>
      <c r="E81" s="9"/>
      <c r="F81" s="9"/>
      <c r="G81" s="10"/>
      <c r="H81" s="10"/>
      <c r="I81" s="11">
        <f>IF(OR(G81="",H81=""),"",H81-G81)</f>
      </c>
      <c r="J81" s="12">
        <f>IF(OR(E81="",F81=""),"",MAX(1,ROUNDUP(ROUND((F81-E81)*24,2)/24,0)))</f>
      </c>
      <c r="K81" s="8">
        <f>IF(D81="","",IFERROR(INDEX('Araçlar'!$D$2:$D$101,MATCH(D81,'Araçlar'!$A$2:$A$101,0)),""))</f>
      </c>
      <c r="L81" s="13">
        <f>IF(OR(J81="",K81=""),"",J81*K81)</f>
      </c>
      <c r="M81" s="7"/>
      <c r="N81" s="14">
        <f>IF(OR(D81="",E81="",F81="",M81="İptal edildi"),"",IF(COUNTIFS($D$2:$D$301,D81,$E$2:$E$301,"&lt;"&amp;F81,$F$2:$F$301,"&gt;"&amp;E81,$M$2:$M$301,"&lt;&gt;İptal edildi")&gt;1,"Çift rezervasyon","Tamam"))</f>
      </c>
    </row>
    <row r="82" spans="1:14" x14ac:dyDescent="0.25">
      <c r="A82" s="7"/>
      <c r="B82" s="7"/>
      <c r="C82" s="7"/>
      <c r="D82" s="7"/>
      <c r="E82" s="9"/>
      <c r="F82" s="9"/>
      <c r="G82" s="10"/>
      <c r="H82" s="10"/>
      <c r="I82" s="11">
        <f>IF(OR(G82="",H82=""),"",H82-G82)</f>
      </c>
      <c r="J82" s="12">
        <f>IF(OR(E82="",F82=""),"",MAX(1,ROUNDUP(ROUND((F82-E82)*24,2)/24,0)))</f>
      </c>
      <c r="K82" s="8">
        <f>IF(D82="","",IFERROR(INDEX('Araçlar'!$D$2:$D$101,MATCH(D82,'Araçlar'!$A$2:$A$101,0)),""))</f>
      </c>
      <c r="L82" s="13">
        <f>IF(OR(J82="",K82=""),"",J82*K82)</f>
      </c>
      <c r="M82" s="7"/>
      <c r="N82" s="14">
        <f>IF(OR(D82="",E82="",F82="",M82="İptal edildi"),"",IF(COUNTIFS($D$2:$D$301,D82,$E$2:$E$301,"&lt;"&amp;F82,$F$2:$F$301,"&gt;"&amp;E82,$M$2:$M$301,"&lt;&gt;İptal edildi")&gt;1,"Çift rezervasyon","Tamam"))</f>
      </c>
    </row>
    <row r="83" spans="1:14" x14ac:dyDescent="0.25">
      <c r="A83" s="7"/>
      <c r="B83" s="7"/>
      <c r="C83" s="7"/>
      <c r="D83" s="7"/>
      <c r="E83" s="9"/>
      <c r="F83" s="9"/>
      <c r="G83" s="10"/>
      <c r="H83" s="10"/>
      <c r="I83" s="11">
        <f>IF(OR(G83="",H83=""),"",H83-G83)</f>
      </c>
      <c r="J83" s="12">
        <f>IF(OR(E83="",F83=""),"",MAX(1,ROUNDUP(ROUND((F83-E83)*24,2)/24,0)))</f>
      </c>
      <c r="K83" s="8">
        <f>IF(D83="","",IFERROR(INDEX('Araçlar'!$D$2:$D$101,MATCH(D83,'Araçlar'!$A$2:$A$101,0)),""))</f>
      </c>
      <c r="L83" s="13">
        <f>IF(OR(J83="",K83=""),"",J83*K83)</f>
      </c>
      <c r="M83" s="7"/>
      <c r="N83" s="14">
        <f>IF(OR(D83="",E83="",F83="",M83="İptal edildi"),"",IF(COUNTIFS($D$2:$D$301,D83,$E$2:$E$301,"&lt;"&amp;F83,$F$2:$F$301,"&gt;"&amp;E83,$M$2:$M$301,"&lt;&gt;İptal edildi")&gt;1,"Çift rezervasyon","Tamam"))</f>
      </c>
    </row>
    <row r="84" spans="1:14" x14ac:dyDescent="0.25">
      <c r="A84" s="7"/>
      <c r="B84" s="7"/>
      <c r="C84" s="7"/>
      <c r="D84" s="7"/>
      <c r="E84" s="9"/>
      <c r="F84" s="9"/>
      <c r="G84" s="10"/>
      <c r="H84" s="10"/>
      <c r="I84" s="11">
        <f>IF(OR(G84="",H84=""),"",H84-G84)</f>
      </c>
      <c r="J84" s="12">
        <f>IF(OR(E84="",F84=""),"",MAX(1,ROUNDUP(ROUND((F84-E84)*24,2)/24,0)))</f>
      </c>
      <c r="K84" s="8">
        <f>IF(D84="","",IFERROR(INDEX('Araçlar'!$D$2:$D$101,MATCH(D84,'Araçlar'!$A$2:$A$101,0)),""))</f>
      </c>
      <c r="L84" s="13">
        <f>IF(OR(J84="",K84=""),"",J84*K84)</f>
      </c>
      <c r="M84" s="7"/>
      <c r="N84" s="14">
        <f>IF(OR(D84="",E84="",F84="",M84="İptal edildi"),"",IF(COUNTIFS($D$2:$D$301,D84,$E$2:$E$301,"&lt;"&amp;F84,$F$2:$F$301,"&gt;"&amp;E84,$M$2:$M$301,"&lt;&gt;İptal edildi")&gt;1,"Çift rezervasyon","Tamam"))</f>
      </c>
    </row>
    <row r="85" spans="1:14" x14ac:dyDescent="0.25">
      <c r="A85" s="7"/>
      <c r="B85" s="7"/>
      <c r="C85" s="7"/>
      <c r="D85" s="7"/>
      <c r="E85" s="9"/>
      <c r="F85" s="9"/>
      <c r="G85" s="10"/>
      <c r="H85" s="10"/>
      <c r="I85" s="11">
        <f>IF(OR(G85="",H85=""),"",H85-G85)</f>
      </c>
      <c r="J85" s="12">
        <f>IF(OR(E85="",F85=""),"",MAX(1,ROUNDUP(ROUND((F85-E85)*24,2)/24,0)))</f>
      </c>
      <c r="K85" s="8">
        <f>IF(D85="","",IFERROR(INDEX('Araçlar'!$D$2:$D$101,MATCH(D85,'Araçlar'!$A$2:$A$101,0)),""))</f>
      </c>
      <c r="L85" s="13">
        <f>IF(OR(J85="",K85=""),"",J85*K85)</f>
      </c>
      <c r="M85" s="7"/>
      <c r="N85" s="14">
        <f>IF(OR(D85="",E85="",F85="",M85="İptal edildi"),"",IF(COUNTIFS($D$2:$D$301,D85,$E$2:$E$301,"&lt;"&amp;F85,$F$2:$F$301,"&gt;"&amp;E85,$M$2:$M$301,"&lt;&gt;İptal edildi")&gt;1,"Çift rezervasyon","Tamam"))</f>
      </c>
    </row>
    <row r="86" spans="1:14" x14ac:dyDescent="0.25">
      <c r="A86" s="7"/>
      <c r="B86" s="7"/>
      <c r="C86" s="7"/>
      <c r="D86" s="7"/>
      <c r="E86" s="9"/>
      <c r="F86" s="9"/>
      <c r="G86" s="10"/>
      <c r="H86" s="10"/>
      <c r="I86" s="11">
        <f>IF(OR(G86="",H86=""),"",H86-G86)</f>
      </c>
      <c r="J86" s="12">
        <f>IF(OR(E86="",F86=""),"",MAX(1,ROUNDUP(ROUND((F86-E86)*24,2)/24,0)))</f>
      </c>
      <c r="K86" s="8">
        <f>IF(D86="","",IFERROR(INDEX('Araçlar'!$D$2:$D$101,MATCH(D86,'Araçlar'!$A$2:$A$101,0)),""))</f>
      </c>
      <c r="L86" s="13">
        <f>IF(OR(J86="",K86=""),"",J86*K86)</f>
      </c>
      <c r="M86" s="7"/>
      <c r="N86" s="14">
        <f>IF(OR(D86="",E86="",F86="",M86="İptal edildi"),"",IF(COUNTIFS($D$2:$D$301,D86,$E$2:$E$301,"&lt;"&amp;F86,$F$2:$F$301,"&gt;"&amp;E86,$M$2:$M$301,"&lt;&gt;İptal edildi")&gt;1,"Çift rezervasyon","Tamam"))</f>
      </c>
    </row>
    <row r="87" spans="1:14" x14ac:dyDescent="0.25">
      <c r="A87" s="7"/>
      <c r="B87" s="7"/>
      <c r="C87" s="7"/>
      <c r="D87" s="7"/>
      <c r="E87" s="9"/>
      <c r="F87" s="9"/>
      <c r="G87" s="10"/>
      <c r="H87" s="10"/>
      <c r="I87" s="11">
        <f>IF(OR(G87="",H87=""),"",H87-G87)</f>
      </c>
      <c r="J87" s="12">
        <f>IF(OR(E87="",F87=""),"",MAX(1,ROUNDUP(ROUND((F87-E87)*24,2)/24,0)))</f>
      </c>
      <c r="K87" s="8">
        <f>IF(D87="","",IFERROR(INDEX('Araçlar'!$D$2:$D$101,MATCH(D87,'Araçlar'!$A$2:$A$101,0)),""))</f>
      </c>
      <c r="L87" s="13">
        <f>IF(OR(J87="",K87=""),"",J87*K87)</f>
      </c>
      <c r="M87" s="7"/>
      <c r="N87" s="14">
        <f>IF(OR(D87="",E87="",F87="",M87="İptal edildi"),"",IF(COUNTIFS($D$2:$D$301,D87,$E$2:$E$301,"&lt;"&amp;F87,$F$2:$F$301,"&gt;"&amp;E87,$M$2:$M$301,"&lt;&gt;İptal edildi")&gt;1,"Çift rezervasyon","Tamam"))</f>
      </c>
    </row>
    <row r="88" spans="1:14" x14ac:dyDescent="0.25">
      <c r="A88" s="7"/>
      <c r="B88" s="7"/>
      <c r="C88" s="7"/>
      <c r="D88" s="7"/>
      <c r="E88" s="9"/>
      <c r="F88" s="9"/>
      <c r="G88" s="10"/>
      <c r="H88" s="10"/>
      <c r="I88" s="11">
        <f>IF(OR(G88="",H88=""),"",H88-G88)</f>
      </c>
      <c r="J88" s="12">
        <f>IF(OR(E88="",F88=""),"",MAX(1,ROUNDUP(ROUND((F88-E88)*24,2)/24,0)))</f>
      </c>
      <c r="K88" s="8">
        <f>IF(D88="","",IFERROR(INDEX('Araçlar'!$D$2:$D$101,MATCH(D88,'Araçlar'!$A$2:$A$101,0)),""))</f>
      </c>
      <c r="L88" s="13">
        <f>IF(OR(J88="",K88=""),"",J88*K88)</f>
      </c>
      <c r="M88" s="7"/>
      <c r="N88" s="14">
        <f>IF(OR(D88="",E88="",F88="",M88="İptal edildi"),"",IF(COUNTIFS($D$2:$D$301,D88,$E$2:$E$301,"&lt;"&amp;F88,$F$2:$F$301,"&gt;"&amp;E88,$M$2:$M$301,"&lt;&gt;İptal edildi")&gt;1,"Çift rezervasyon","Tamam"))</f>
      </c>
    </row>
    <row r="89" spans="1:14" x14ac:dyDescent="0.25">
      <c r="A89" s="7"/>
      <c r="B89" s="7"/>
      <c r="C89" s="7"/>
      <c r="D89" s="7"/>
      <c r="E89" s="9"/>
      <c r="F89" s="9"/>
      <c r="G89" s="10"/>
      <c r="H89" s="10"/>
      <c r="I89" s="11">
        <f>IF(OR(G89="",H89=""),"",H89-G89)</f>
      </c>
      <c r="J89" s="12">
        <f>IF(OR(E89="",F89=""),"",MAX(1,ROUNDUP(ROUND((F89-E89)*24,2)/24,0)))</f>
      </c>
      <c r="K89" s="8">
        <f>IF(D89="","",IFERROR(INDEX('Araçlar'!$D$2:$D$101,MATCH(D89,'Araçlar'!$A$2:$A$101,0)),""))</f>
      </c>
      <c r="L89" s="13">
        <f>IF(OR(J89="",K89=""),"",J89*K89)</f>
      </c>
      <c r="M89" s="7"/>
      <c r="N89" s="14">
        <f>IF(OR(D89="",E89="",F89="",M89="İptal edildi"),"",IF(COUNTIFS($D$2:$D$301,D89,$E$2:$E$301,"&lt;"&amp;F89,$F$2:$F$301,"&gt;"&amp;E89,$M$2:$M$301,"&lt;&gt;İptal edildi")&gt;1,"Çift rezervasyon","Tamam"))</f>
      </c>
    </row>
    <row r="90" spans="1:14" x14ac:dyDescent="0.25">
      <c r="A90" s="7"/>
      <c r="B90" s="7"/>
      <c r="C90" s="7"/>
      <c r="D90" s="7"/>
      <c r="E90" s="9"/>
      <c r="F90" s="9"/>
      <c r="G90" s="10"/>
      <c r="H90" s="10"/>
      <c r="I90" s="11">
        <f>IF(OR(G90="",H90=""),"",H90-G90)</f>
      </c>
      <c r="J90" s="12">
        <f>IF(OR(E90="",F90=""),"",MAX(1,ROUNDUP(ROUND((F90-E90)*24,2)/24,0)))</f>
      </c>
      <c r="K90" s="8">
        <f>IF(D90="","",IFERROR(INDEX('Araçlar'!$D$2:$D$101,MATCH(D90,'Araçlar'!$A$2:$A$101,0)),""))</f>
      </c>
      <c r="L90" s="13">
        <f>IF(OR(J90="",K90=""),"",J90*K90)</f>
      </c>
      <c r="M90" s="7"/>
      <c r="N90" s="14">
        <f>IF(OR(D90="",E90="",F90="",M90="İptal edildi"),"",IF(COUNTIFS($D$2:$D$301,D90,$E$2:$E$301,"&lt;"&amp;F90,$F$2:$F$301,"&gt;"&amp;E90,$M$2:$M$301,"&lt;&gt;İptal edildi")&gt;1,"Çift rezervasyon","Tamam"))</f>
      </c>
    </row>
    <row r="91" spans="1:14" x14ac:dyDescent="0.25">
      <c r="A91" s="7"/>
      <c r="B91" s="7"/>
      <c r="C91" s="7"/>
      <c r="D91" s="7"/>
      <c r="E91" s="9"/>
      <c r="F91" s="9"/>
      <c r="G91" s="10"/>
      <c r="H91" s="10"/>
      <c r="I91" s="11">
        <f>IF(OR(G91="",H91=""),"",H91-G91)</f>
      </c>
      <c r="J91" s="12">
        <f>IF(OR(E91="",F91=""),"",MAX(1,ROUNDUP(ROUND((F91-E91)*24,2)/24,0)))</f>
      </c>
      <c r="K91" s="8">
        <f>IF(D91="","",IFERROR(INDEX('Araçlar'!$D$2:$D$101,MATCH(D91,'Araçlar'!$A$2:$A$101,0)),""))</f>
      </c>
      <c r="L91" s="13">
        <f>IF(OR(J91="",K91=""),"",J91*K91)</f>
      </c>
      <c r="M91" s="7"/>
      <c r="N91" s="14">
        <f>IF(OR(D91="",E91="",F91="",M91="İptal edildi"),"",IF(COUNTIFS($D$2:$D$301,D91,$E$2:$E$301,"&lt;"&amp;F91,$F$2:$F$301,"&gt;"&amp;E91,$M$2:$M$301,"&lt;&gt;İptal edildi")&gt;1,"Çift rezervasyon","Tamam"))</f>
      </c>
    </row>
    <row r="92" spans="1:14" x14ac:dyDescent="0.25">
      <c r="A92" s="7"/>
      <c r="B92" s="7"/>
      <c r="C92" s="7"/>
      <c r="D92" s="7"/>
      <c r="E92" s="9"/>
      <c r="F92" s="9"/>
      <c r="G92" s="10"/>
      <c r="H92" s="10"/>
      <c r="I92" s="11">
        <f>IF(OR(G92="",H92=""),"",H92-G92)</f>
      </c>
      <c r="J92" s="12">
        <f>IF(OR(E92="",F92=""),"",MAX(1,ROUNDUP(ROUND((F92-E92)*24,2)/24,0)))</f>
      </c>
      <c r="K92" s="8">
        <f>IF(D92="","",IFERROR(INDEX('Araçlar'!$D$2:$D$101,MATCH(D92,'Araçlar'!$A$2:$A$101,0)),""))</f>
      </c>
      <c r="L92" s="13">
        <f>IF(OR(J92="",K92=""),"",J92*K92)</f>
      </c>
      <c r="M92" s="7"/>
      <c r="N92" s="14">
        <f>IF(OR(D92="",E92="",F92="",M92="İptal edildi"),"",IF(COUNTIFS($D$2:$D$301,D92,$E$2:$E$301,"&lt;"&amp;F92,$F$2:$F$301,"&gt;"&amp;E92,$M$2:$M$301,"&lt;&gt;İptal edildi")&gt;1,"Çift rezervasyon","Tamam"))</f>
      </c>
    </row>
    <row r="93" spans="1:14" x14ac:dyDescent="0.25">
      <c r="A93" s="7"/>
      <c r="B93" s="7"/>
      <c r="C93" s="7"/>
      <c r="D93" s="7"/>
      <c r="E93" s="9"/>
      <c r="F93" s="9"/>
      <c r="G93" s="10"/>
      <c r="H93" s="10"/>
      <c r="I93" s="11">
        <f>IF(OR(G93="",H93=""),"",H93-G93)</f>
      </c>
      <c r="J93" s="12">
        <f>IF(OR(E93="",F93=""),"",MAX(1,ROUNDUP(ROUND((F93-E93)*24,2)/24,0)))</f>
      </c>
      <c r="K93" s="8">
        <f>IF(D93="","",IFERROR(INDEX('Araçlar'!$D$2:$D$101,MATCH(D93,'Araçlar'!$A$2:$A$101,0)),""))</f>
      </c>
      <c r="L93" s="13">
        <f>IF(OR(J93="",K93=""),"",J93*K93)</f>
      </c>
      <c r="M93" s="7"/>
      <c r="N93" s="14">
        <f>IF(OR(D93="",E93="",F93="",M93="İptal edildi"),"",IF(COUNTIFS($D$2:$D$301,D93,$E$2:$E$301,"&lt;"&amp;F93,$F$2:$F$301,"&gt;"&amp;E93,$M$2:$M$301,"&lt;&gt;İptal edildi")&gt;1,"Çift rezervasyon","Tamam"))</f>
      </c>
    </row>
    <row r="94" spans="1:14" x14ac:dyDescent="0.25">
      <c r="A94" s="7"/>
      <c r="B94" s="7"/>
      <c r="C94" s="7"/>
      <c r="D94" s="7"/>
      <c r="E94" s="9"/>
      <c r="F94" s="9"/>
      <c r="G94" s="10"/>
      <c r="H94" s="10"/>
      <c r="I94" s="11">
        <f>IF(OR(G94="",H94=""),"",H94-G94)</f>
      </c>
      <c r="J94" s="12">
        <f>IF(OR(E94="",F94=""),"",MAX(1,ROUNDUP(ROUND((F94-E94)*24,2)/24,0)))</f>
      </c>
      <c r="K94" s="8">
        <f>IF(D94="","",IFERROR(INDEX('Araçlar'!$D$2:$D$101,MATCH(D94,'Araçlar'!$A$2:$A$101,0)),""))</f>
      </c>
      <c r="L94" s="13">
        <f>IF(OR(J94="",K94=""),"",J94*K94)</f>
      </c>
      <c r="M94" s="7"/>
      <c r="N94" s="14">
        <f>IF(OR(D94="",E94="",F94="",M94="İptal edildi"),"",IF(COUNTIFS($D$2:$D$301,D94,$E$2:$E$301,"&lt;"&amp;F94,$F$2:$F$301,"&gt;"&amp;E94,$M$2:$M$301,"&lt;&gt;İptal edildi")&gt;1,"Çift rezervasyon","Tamam"))</f>
      </c>
    </row>
    <row r="95" spans="1:14" x14ac:dyDescent="0.25">
      <c r="A95" s="7"/>
      <c r="B95" s="7"/>
      <c r="C95" s="7"/>
      <c r="D95" s="7"/>
      <c r="E95" s="9"/>
      <c r="F95" s="9"/>
      <c r="G95" s="10"/>
      <c r="H95" s="10"/>
      <c r="I95" s="11">
        <f>IF(OR(G95="",H95=""),"",H95-G95)</f>
      </c>
      <c r="J95" s="12">
        <f>IF(OR(E95="",F95=""),"",MAX(1,ROUNDUP(ROUND((F95-E95)*24,2)/24,0)))</f>
      </c>
      <c r="K95" s="8">
        <f>IF(D95="","",IFERROR(INDEX('Araçlar'!$D$2:$D$101,MATCH(D95,'Araçlar'!$A$2:$A$101,0)),""))</f>
      </c>
      <c r="L95" s="13">
        <f>IF(OR(J95="",K95=""),"",J95*K95)</f>
      </c>
      <c r="M95" s="7"/>
      <c r="N95" s="14">
        <f>IF(OR(D95="",E95="",F95="",M95="İptal edildi"),"",IF(COUNTIFS($D$2:$D$301,D95,$E$2:$E$301,"&lt;"&amp;F95,$F$2:$F$301,"&gt;"&amp;E95,$M$2:$M$301,"&lt;&gt;İptal edildi")&gt;1,"Çift rezervasyon","Tamam"))</f>
      </c>
    </row>
    <row r="96" spans="1:14" x14ac:dyDescent="0.25">
      <c r="A96" s="7"/>
      <c r="B96" s="7"/>
      <c r="C96" s="7"/>
      <c r="D96" s="7"/>
      <c r="E96" s="9"/>
      <c r="F96" s="9"/>
      <c r="G96" s="10"/>
      <c r="H96" s="10"/>
      <c r="I96" s="11">
        <f>IF(OR(G96="",H96=""),"",H96-G96)</f>
      </c>
      <c r="J96" s="12">
        <f>IF(OR(E96="",F96=""),"",MAX(1,ROUNDUP(ROUND((F96-E96)*24,2)/24,0)))</f>
      </c>
      <c r="K96" s="8">
        <f>IF(D96="","",IFERROR(INDEX('Araçlar'!$D$2:$D$101,MATCH(D96,'Araçlar'!$A$2:$A$101,0)),""))</f>
      </c>
      <c r="L96" s="13">
        <f>IF(OR(J96="",K96=""),"",J96*K96)</f>
      </c>
      <c r="M96" s="7"/>
      <c r="N96" s="14">
        <f>IF(OR(D96="",E96="",F96="",M96="İptal edildi"),"",IF(COUNTIFS($D$2:$D$301,D96,$E$2:$E$301,"&lt;"&amp;F96,$F$2:$F$301,"&gt;"&amp;E96,$M$2:$M$301,"&lt;&gt;İptal edildi")&gt;1,"Çift rezervasyon","Tamam"))</f>
      </c>
    </row>
    <row r="97" spans="1:14" x14ac:dyDescent="0.25">
      <c r="A97" s="7"/>
      <c r="B97" s="7"/>
      <c r="C97" s="7"/>
      <c r="D97" s="7"/>
      <c r="E97" s="9"/>
      <c r="F97" s="9"/>
      <c r="G97" s="10"/>
      <c r="H97" s="10"/>
      <c r="I97" s="11">
        <f>IF(OR(G97="",H97=""),"",H97-G97)</f>
      </c>
      <c r="J97" s="12">
        <f>IF(OR(E97="",F97=""),"",MAX(1,ROUNDUP(ROUND((F97-E97)*24,2)/24,0)))</f>
      </c>
      <c r="K97" s="8">
        <f>IF(D97="","",IFERROR(INDEX('Araçlar'!$D$2:$D$101,MATCH(D97,'Araçlar'!$A$2:$A$101,0)),""))</f>
      </c>
      <c r="L97" s="13">
        <f>IF(OR(J97="",K97=""),"",J97*K97)</f>
      </c>
      <c r="M97" s="7"/>
      <c r="N97" s="14">
        <f>IF(OR(D97="",E97="",F97="",M97="İptal edildi"),"",IF(COUNTIFS($D$2:$D$301,D97,$E$2:$E$301,"&lt;"&amp;F97,$F$2:$F$301,"&gt;"&amp;E97,$M$2:$M$301,"&lt;&gt;İptal edildi")&gt;1,"Çift rezervasyon","Tamam"))</f>
      </c>
    </row>
    <row r="98" spans="1:14" x14ac:dyDescent="0.25">
      <c r="A98" s="7"/>
      <c r="B98" s="7"/>
      <c r="C98" s="7"/>
      <c r="D98" s="7"/>
      <c r="E98" s="9"/>
      <c r="F98" s="9"/>
      <c r="G98" s="10"/>
      <c r="H98" s="10"/>
      <c r="I98" s="11">
        <f>IF(OR(G98="",H98=""),"",H98-G98)</f>
      </c>
      <c r="J98" s="12">
        <f>IF(OR(E98="",F98=""),"",MAX(1,ROUNDUP(ROUND((F98-E98)*24,2)/24,0)))</f>
      </c>
      <c r="K98" s="8">
        <f>IF(D98="","",IFERROR(INDEX('Araçlar'!$D$2:$D$101,MATCH(D98,'Araçlar'!$A$2:$A$101,0)),""))</f>
      </c>
      <c r="L98" s="13">
        <f>IF(OR(J98="",K98=""),"",J98*K98)</f>
      </c>
      <c r="M98" s="7"/>
      <c r="N98" s="14">
        <f>IF(OR(D98="",E98="",F98="",M98="İptal edildi"),"",IF(COUNTIFS($D$2:$D$301,D98,$E$2:$E$301,"&lt;"&amp;F98,$F$2:$F$301,"&gt;"&amp;E98,$M$2:$M$301,"&lt;&gt;İptal edildi")&gt;1,"Çift rezervasyon","Tamam"))</f>
      </c>
    </row>
    <row r="99" spans="1:14" x14ac:dyDescent="0.25">
      <c r="A99" s="7"/>
      <c r="B99" s="7"/>
      <c r="C99" s="7"/>
      <c r="D99" s="7"/>
      <c r="E99" s="9"/>
      <c r="F99" s="9"/>
      <c r="G99" s="10"/>
      <c r="H99" s="10"/>
      <c r="I99" s="11">
        <f>IF(OR(G99="",H99=""),"",H99-G99)</f>
      </c>
      <c r="J99" s="12">
        <f>IF(OR(E99="",F99=""),"",MAX(1,ROUNDUP(ROUND((F99-E99)*24,2)/24,0)))</f>
      </c>
      <c r="K99" s="8">
        <f>IF(D99="","",IFERROR(INDEX('Araçlar'!$D$2:$D$101,MATCH(D99,'Araçlar'!$A$2:$A$101,0)),""))</f>
      </c>
      <c r="L99" s="13">
        <f>IF(OR(J99="",K99=""),"",J99*K99)</f>
      </c>
      <c r="M99" s="7"/>
      <c r="N99" s="14">
        <f>IF(OR(D99="",E99="",F99="",M99="İptal edildi"),"",IF(COUNTIFS($D$2:$D$301,D99,$E$2:$E$301,"&lt;"&amp;F99,$F$2:$F$301,"&gt;"&amp;E99,$M$2:$M$301,"&lt;&gt;İptal edildi")&gt;1,"Çift rezervasyon","Tamam"))</f>
      </c>
    </row>
    <row r="100" spans="1:14" x14ac:dyDescent="0.25">
      <c r="A100" s="7"/>
      <c r="B100" s="7"/>
      <c r="C100" s="7"/>
      <c r="D100" s="7"/>
      <c r="E100" s="9"/>
      <c r="F100" s="9"/>
      <c r="G100" s="10"/>
      <c r="H100" s="10"/>
      <c r="I100" s="11">
        <f>IF(OR(G100="",H100=""),"",H100-G100)</f>
      </c>
      <c r="J100" s="12">
        <f>IF(OR(E100="",F100=""),"",MAX(1,ROUNDUP(ROUND((F100-E100)*24,2)/24,0)))</f>
      </c>
      <c r="K100" s="8">
        <f>IF(D100="","",IFERROR(INDEX('Araçlar'!$D$2:$D$101,MATCH(D100,'Araçlar'!$A$2:$A$101,0)),""))</f>
      </c>
      <c r="L100" s="13">
        <f>IF(OR(J100="",K100=""),"",J100*K100)</f>
      </c>
      <c r="M100" s="7"/>
      <c r="N100" s="14">
        <f>IF(OR(D100="",E100="",F100="",M100="İptal edildi"),"",IF(COUNTIFS($D$2:$D$301,D100,$E$2:$E$301,"&lt;"&amp;F100,$F$2:$F$301,"&gt;"&amp;E100,$M$2:$M$301,"&lt;&gt;İptal edildi")&gt;1,"Çift rezervasyon","Tamam"))</f>
      </c>
    </row>
    <row r="101" spans="1:14" x14ac:dyDescent="0.25">
      <c r="A101" s="7"/>
      <c r="B101" s="7"/>
      <c r="C101" s="7"/>
      <c r="D101" s="7"/>
      <c r="E101" s="9"/>
      <c r="F101" s="9"/>
      <c r="G101" s="10"/>
      <c r="H101" s="10"/>
      <c r="I101" s="11">
        <f>IF(OR(G101="",H101=""),"",H101-G101)</f>
      </c>
      <c r="J101" s="12">
        <f>IF(OR(E101="",F101=""),"",MAX(1,ROUNDUP(ROUND((F101-E101)*24,2)/24,0)))</f>
      </c>
      <c r="K101" s="8">
        <f>IF(D101="","",IFERROR(INDEX('Araçlar'!$D$2:$D$101,MATCH(D101,'Araçlar'!$A$2:$A$101,0)),""))</f>
      </c>
      <c r="L101" s="13">
        <f>IF(OR(J101="",K101=""),"",J101*K101)</f>
      </c>
      <c r="M101" s="7"/>
      <c r="N101" s="14">
        <f>IF(OR(D101="",E101="",F101="",M101="İptal edildi"),"",IF(COUNTIFS($D$2:$D$301,D101,$E$2:$E$301,"&lt;"&amp;F101,$F$2:$F$301,"&gt;"&amp;E101,$M$2:$M$301,"&lt;&gt;İptal edildi")&gt;1,"Çift rezervasyon","Tamam"))</f>
      </c>
    </row>
    <row r="102" spans="1:14" x14ac:dyDescent="0.25">
      <c r="A102" s="7"/>
      <c r="B102" s="7"/>
      <c r="C102" s="7"/>
      <c r="D102" s="7"/>
      <c r="E102" s="9"/>
      <c r="F102" s="9"/>
      <c r="G102" s="10"/>
      <c r="H102" s="10"/>
      <c r="I102" s="11">
        <f>IF(OR(G102="",H102=""),"",H102-G102)</f>
      </c>
      <c r="J102" s="12">
        <f>IF(OR(E102="",F102=""),"",MAX(1,ROUNDUP(ROUND((F102-E102)*24,2)/24,0)))</f>
      </c>
      <c r="K102" s="8">
        <f>IF(D102="","",IFERROR(INDEX('Araçlar'!$D$2:$D$101,MATCH(D102,'Araçlar'!$A$2:$A$101,0)),""))</f>
      </c>
      <c r="L102" s="13">
        <f>IF(OR(J102="",K102=""),"",J102*K102)</f>
      </c>
      <c r="M102" s="7"/>
      <c r="N102" s="14">
        <f>IF(OR(D102="",E102="",F102="",M102="İptal edildi"),"",IF(COUNTIFS($D$2:$D$301,D102,$E$2:$E$301,"&lt;"&amp;F102,$F$2:$F$301,"&gt;"&amp;E102,$M$2:$M$301,"&lt;&gt;İptal edildi")&gt;1,"Çift rezervasyon","Tamam"))</f>
      </c>
    </row>
    <row r="103" spans="1:14" x14ac:dyDescent="0.25">
      <c r="A103" s="7"/>
      <c r="B103" s="7"/>
      <c r="C103" s="7"/>
      <c r="D103" s="7"/>
      <c r="E103" s="9"/>
      <c r="F103" s="9"/>
      <c r="G103" s="10"/>
      <c r="H103" s="10"/>
      <c r="I103" s="11">
        <f>IF(OR(G103="",H103=""),"",H103-G103)</f>
      </c>
      <c r="J103" s="12">
        <f>IF(OR(E103="",F103=""),"",MAX(1,ROUNDUP(ROUND((F103-E103)*24,2)/24,0)))</f>
      </c>
      <c r="K103" s="8">
        <f>IF(D103="","",IFERROR(INDEX('Araçlar'!$D$2:$D$101,MATCH(D103,'Araçlar'!$A$2:$A$101,0)),""))</f>
      </c>
      <c r="L103" s="13">
        <f>IF(OR(J103="",K103=""),"",J103*K103)</f>
      </c>
      <c r="M103" s="7"/>
      <c r="N103" s="14">
        <f>IF(OR(D103="",E103="",F103="",M103="İptal edildi"),"",IF(COUNTIFS($D$2:$D$301,D103,$E$2:$E$301,"&lt;"&amp;F103,$F$2:$F$301,"&gt;"&amp;E103,$M$2:$M$301,"&lt;&gt;İptal edildi")&gt;1,"Çift rezervasyon","Tamam"))</f>
      </c>
    </row>
    <row r="104" spans="1:14" x14ac:dyDescent="0.25">
      <c r="A104" s="7"/>
      <c r="B104" s="7"/>
      <c r="C104" s="7"/>
      <c r="D104" s="7"/>
      <c r="E104" s="9"/>
      <c r="F104" s="9"/>
      <c r="G104" s="10"/>
      <c r="H104" s="10"/>
      <c r="I104" s="11">
        <f>IF(OR(G104="",H104=""),"",H104-G104)</f>
      </c>
      <c r="J104" s="12">
        <f>IF(OR(E104="",F104=""),"",MAX(1,ROUNDUP(ROUND((F104-E104)*24,2)/24,0)))</f>
      </c>
      <c r="K104" s="8">
        <f>IF(D104="","",IFERROR(INDEX('Araçlar'!$D$2:$D$101,MATCH(D104,'Araçlar'!$A$2:$A$101,0)),""))</f>
      </c>
      <c r="L104" s="13">
        <f>IF(OR(J104="",K104=""),"",J104*K104)</f>
      </c>
      <c r="M104" s="7"/>
      <c r="N104" s="14">
        <f>IF(OR(D104="",E104="",F104="",M104="İptal edildi"),"",IF(COUNTIFS($D$2:$D$301,D104,$E$2:$E$301,"&lt;"&amp;F104,$F$2:$F$301,"&gt;"&amp;E104,$M$2:$M$301,"&lt;&gt;İptal edildi")&gt;1,"Çift rezervasyon","Tamam"))</f>
      </c>
    </row>
    <row r="105" spans="1:14" x14ac:dyDescent="0.25">
      <c r="A105" s="7"/>
      <c r="B105" s="7"/>
      <c r="C105" s="7"/>
      <c r="D105" s="7"/>
      <c r="E105" s="9"/>
      <c r="F105" s="9"/>
      <c r="G105" s="10"/>
      <c r="H105" s="10"/>
      <c r="I105" s="11">
        <f>IF(OR(G105="",H105=""),"",H105-G105)</f>
      </c>
      <c r="J105" s="12">
        <f>IF(OR(E105="",F105=""),"",MAX(1,ROUNDUP(ROUND((F105-E105)*24,2)/24,0)))</f>
      </c>
      <c r="K105" s="8">
        <f>IF(D105="","",IFERROR(INDEX('Araçlar'!$D$2:$D$101,MATCH(D105,'Araçlar'!$A$2:$A$101,0)),""))</f>
      </c>
      <c r="L105" s="13">
        <f>IF(OR(J105="",K105=""),"",J105*K105)</f>
      </c>
      <c r="M105" s="7"/>
      <c r="N105" s="14">
        <f>IF(OR(D105="",E105="",F105="",M105="İptal edildi"),"",IF(COUNTIFS($D$2:$D$301,D105,$E$2:$E$301,"&lt;"&amp;F105,$F$2:$F$301,"&gt;"&amp;E105,$M$2:$M$301,"&lt;&gt;İptal edildi")&gt;1,"Çift rezervasyon","Tamam"))</f>
      </c>
    </row>
    <row r="106" spans="1:14" x14ac:dyDescent="0.25">
      <c r="A106" s="7"/>
      <c r="B106" s="7"/>
      <c r="C106" s="7"/>
      <c r="D106" s="7"/>
      <c r="E106" s="9"/>
      <c r="F106" s="9"/>
      <c r="G106" s="10"/>
      <c r="H106" s="10"/>
      <c r="I106" s="11">
        <f>IF(OR(G106="",H106=""),"",H106-G106)</f>
      </c>
      <c r="J106" s="12">
        <f>IF(OR(E106="",F106=""),"",MAX(1,ROUNDUP(ROUND((F106-E106)*24,2)/24,0)))</f>
      </c>
      <c r="K106" s="8">
        <f>IF(D106="","",IFERROR(INDEX('Araçlar'!$D$2:$D$101,MATCH(D106,'Araçlar'!$A$2:$A$101,0)),""))</f>
      </c>
      <c r="L106" s="13">
        <f>IF(OR(J106="",K106=""),"",J106*K106)</f>
      </c>
      <c r="M106" s="7"/>
      <c r="N106" s="14">
        <f>IF(OR(D106="",E106="",F106="",M106="İptal edildi"),"",IF(COUNTIFS($D$2:$D$301,D106,$E$2:$E$301,"&lt;"&amp;F106,$F$2:$F$301,"&gt;"&amp;E106,$M$2:$M$301,"&lt;&gt;İptal edildi")&gt;1,"Çift rezervasyon","Tamam"))</f>
      </c>
    </row>
    <row r="107" spans="1:14" x14ac:dyDescent="0.25">
      <c r="A107" s="7"/>
      <c r="B107" s="7"/>
      <c r="C107" s="7"/>
      <c r="D107" s="7"/>
      <c r="E107" s="9"/>
      <c r="F107" s="9"/>
      <c r="G107" s="10"/>
      <c r="H107" s="10"/>
      <c r="I107" s="11">
        <f>IF(OR(G107="",H107=""),"",H107-G107)</f>
      </c>
      <c r="J107" s="12">
        <f>IF(OR(E107="",F107=""),"",MAX(1,ROUNDUP(ROUND((F107-E107)*24,2)/24,0)))</f>
      </c>
      <c r="K107" s="8">
        <f>IF(D107="","",IFERROR(INDEX('Araçlar'!$D$2:$D$101,MATCH(D107,'Araçlar'!$A$2:$A$101,0)),""))</f>
      </c>
      <c r="L107" s="13">
        <f>IF(OR(J107="",K107=""),"",J107*K107)</f>
      </c>
      <c r="M107" s="7"/>
      <c r="N107" s="14">
        <f>IF(OR(D107="",E107="",F107="",M107="İptal edildi"),"",IF(COUNTIFS($D$2:$D$301,D107,$E$2:$E$301,"&lt;"&amp;F107,$F$2:$F$301,"&gt;"&amp;E107,$M$2:$M$301,"&lt;&gt;İptal edildi")&gt;1,"Çift rezervasyon","Tamam"))</f>
      </c>
    </row>
    <row r="108" spans="1:14" x14ac:dyDescent="0.25">
      <c r="A108" s="7"/>
      <c r="B108" s="7"/>
      <c r="C108" s="7"/>
      <c r="D108" s="7"/>
      <c r="E108" s="9"/>
      <c r="F108" s="9"/>
      <c r="G108" s="10"/>
      <c r="H108" s="10"/>
      <c r="I108" s="11">
        <f>IF(OR(G108="",H108=""),"",H108-G108)</f>
      </c>
      <c r="J108" s="12">
        <f>IF(OR(E108="",F108=""),"",MAX(1,ROUNDUP(ROUND((F108-E108)*24,2)/24,0)))</f>
      </c>
      <c r="K108" s="8">
        <f>IF(D108="","",IFERROR(INDEX('Araçlar'!$D$2:$D$101,MATCH(D108,'Araçlar'!$A$2:$A$101,0)),""))</f>
      </c>
      <c r="L108" s="13">
        <f>IF(OR(J108="",K108=""),"",J108*K108)</f>
      </c>
      <c r="M108" s="7"/>
      <c r="N108" s="14">
        <f>IF(OR(D108="",E108="",F108="",M108="İptal edildi"),"",IF(COUNTIFS($D$2:$D$301,D108,$E$2:$E$301,"&lt;"&amp;F108,$F$2:$F$301,"&gt;"&amp;E108,$M$2:$M$301,"&lt;&gt;İptal edildi")&gt;1,"Çift rezervasyon","Tamam"))</f>
      </c>
    </row>
    <row r="109" spans="1:14" x14ac:dyDescent="0.25">
      <c r="A109" s="7"/>
      <c r="B109" s="7"/>
      <c r="C109" s="7"/>
      <c r="D109" s="7"/>
      <c r="E109" s="9"/>
      <c r="F109" s="9"/>
      <c r="G109" s="10"/>
      <c r="H109" s="10"/>
      <c r="I109" s="11">
        <f>IF(OR(G109="",H109=""),"",H109-G109)</f>
      </c>
      <c r="J109" s="12">
        <f>IF(OR(E109="",F109=""),"",MAX(1,ROUNDUP(ROUND((F109-E109)*24,2)/24,0)))</f>
      </c>
      <c r="K109" s="8">
        <f>IF(D109="","",IFERROR(INDEX('Araçlar'!$D$2:$D$101,MATCH(D109,'Araçlar'!$A$2:$A$101,0)),""))</f>
      </c>
      <c r="L109" s="13">
        <f>IF(OR(J109="",K109=""),"",J109*K109)</f>
      </c>
      <c r="M109" s="7"/>
      <c r="N109" s="14">
        <f>IF(OR(D109="",E109="",F109="",M109="İptal edildi"),"",IF(COUNTIFS($D$2:$D$301,D109,$E$2:$E$301,"&lt;"&amp;F109,$F$2:$F$301,"&gt;"&amp;E109,$M$2:$M$301,"&lt;&gt;İptal edildi")&gt;1,"Çift rezervasyon","Tamam"))</f>
      </c>
    </row>
    <row r="110" spans="1:14" x14ac:dyDescent="0.25">
      <c r="A110" s="7"/>
      <c r="B110" s="7"/>
      <c r="C110" s="7"/>
      <c r="D110" s="7"/>
      <c r="E110" s="9"/>
      <c r="F110" s="9"/>
      <c r="G110" s="10"/>
      <c r="H110" s="10"/>
      <c r="I110" s="11">
        <f>IF(OR(G110="",H110=""),"",H110-G110)</f>
      </c>
      <c r="J110" s="12">
        <f>IF(OR(E110="",F110=""),"",MAX(1,ROUNDUP(ROUND((F110-E110)*24,2)/24,0)))</f>
      </c>
      <c r="K110" s="8">
        <f>IF(D110="","",IFERROR(INDEX('Araçlar'!$D$2:$D$101,MATCH(D110,'Araçlar'!$A$2:$A$101,0)),""))</f>
      </c>
      <c r="L110" s="13">
        <f>IF(OR(J110="",K110=""),"",J110*K110)</f>
      </c>
      <c r="M110" s="7"/>
      <c r="N110" s="14">
        <f>IF(OR(D110="",E110="",F110="",M110="İptal edildi"),"",IF(COUNTIFS($D$2:$D$301,D110,$E$2:$E$301,"&lt;"&amp;F110,$F$2:$F$301,"&gt;"&amp;E110,$M$2:$M$301,"&lt;&gt;İptal edildi")&gt;1,"Çift rezervasyon","Tamam"))</f>
      </c>
    </row>
    <row r="111" spans="1:14" x14ac:dyDescent="0.25">
      <c r="A111" s="7"/>
      <c r="B111" s="7"/>
      <c r="C111" s="7"/>
      <c r="D111" s="7"/>
      <c r="E111" s="9"/>
      <c r="F111" s="9"/>
      <c r="G111" s="10"/>
      <c r="H111" s="10"/>
      <c r="I111" s="11">
        <f>IF(OR(G111="",H111=""),"",H111-G111)</f>
      </c>
      <c r="J111" s="12">
        <f>IF(OR(E111="",F111=""),"",MAX(1,ROUNDUP(ROUND((F111-E111)*24,2)/24,0)))</f>
      </c>
      <c r="K111" s="8">
        <f>IF(D111="","",IFERROR(INDEX('Araçlar'!$D$2:$D$101,MATCH(D111,'Araçlar'!$A$2:$A$101,0)),""))</f>
      </c>
      <c r="L111" s="13">
        <f>IF(OR(J111="",K111=""),"",J111*K111)</f>
      </c>
      <c r="M111" s="7"/>
      <c r="N111" s="14">
        <f>IF(OR(D111="",E111="",F111="",M111="İptal edildi"),"",IF(COUNTIFS($D$2:$D$301,D111,$E$2:$E$301,"&lt;"&amp;F111,$F$2:$F$301,"&gt;"&amp;E111,$M$2:$M$301,"&lt;&gt;İptal edildi")&gt;1,"Çift rezervasyon","Tamam"))</f>
      </c>
    </row>
    <row r="112" spans="1:14" x14ac:dyDescent="0.25">
      <c r="A112" s="7"/>
      <c r="B112" s="7"/>
      <c r="C112" s="7"/>
      <c r="D112" s="7"/>
      <c r="E112" s="9"/>
      <c r="F112" s="9"/>
      <c r="G112" s="10"/>
      <c r="H112" s="10"/>
      <c r="I112" s="11">
        <f>IF(OR(G112="",H112=""),"",H112-G112)</f>
      </c>
      <c r="J112" s="12">
        <f>IF(OR(E112="",F112=""),"",MAX(1,ROUNDUP(ROUND((F112-E112)*24,2)/24,0)))</f>
      </c>
      <c r="K112" s="8">
        <f>IF(D112="","",IFERROR(INDEX('Araçlar'!$D$2:$D$101,MATCH(D112,'Araçlar'!$A$2:$A$101,0)),""))</f>
      </c>
      <c r="L112" s="13">
        <f>IF(OR(J112="",K112=""),"",J112*K112)</f>
      </c>
      <c r="M112" s="7"/>
      <c r="N112" s="14">
        <f>IF(OR(D112="",E112="",F112="",M112="İptal edildi"),"",IF(COUNTIFS($D$2:$D$301,D112,$E$2:$E$301,"&lt;"&amp;F112,$F$2:$F$301,"&gt;"&amp;E112,$M$2:$M$301,"&lt;&gt;İptal edildi")&gt;1,"Çift rezervasyon","Tamam"))</f>
      </c>
    </row>
    <row r="113" spans="1:14" x14ac:dyDescent="0.25">
      <c r="A113" s="7"/>
      <c r="B113" s="7"/>
      <c r="C113" s="7"/>
      <c r="D113" s="7"/>
      <c r="E113" s="9"/>
      <c r="F113" s="9"/>
      <c r="G113" s="10"/>
      <c r="H113" s="10"/>
      <c r="I113" s="11">
        <f>IF(OR(G113="",H113=""),"",H113-G113)</f>
      </c>
      <c r="J113" s="12">
        <f>IF(OR(E113="",F113=""),"",MAX(1,ROUNDUP(ROUND((F113-E113)*24,2)/24,0)))</f>
      </c>
      <c r="K113" s="8">
        <f>IF(D113="","",IFERROR(INDEX('Araçlar'!$D$2:$D$101,MATCH(D113,'Araçlar'!$A$2:$A$101,0)),""))</f>
      </c>
      <c r="L113" s="13">
        <f>IF(OR(J113="",K113=""),"",J113*K113)</f>
      </c>
      <c r="M113" s="7"/>
      <c r="N113" s="14">
        <f>IF(OR(D113="",E113="",F113="",M113="İptal edildi"),"",IF(COUNTIFS($D$2:$D$301,D113,$E$2:$E$301,"&lt;"&amp;F113,$F$2:$F$301,"&gt;"&amp;E113,$M$2:$M$301,"&lt;&gt;İptal edildi")&gt;1,"Çift rezervasyon","Tamam"))</f>
      </c>
    </row>
    <row r="114" spans="1:14" x14ac:dyDescent="0.25">
      <c r="A114" s="7"/>
      <c r="B114" s="7"/>
      <c r="C114" s="7"/>
      <c r="D114" s="7"/>
      <c r="E114" s="9"/>
      <c r="F114" s="9"/>
      <c r="G114" s="10"/>
      <c r="H114" s="10"/>
      <c r="I114" s="11">
        <f>IF(OR(G114="",H114=""),"",H114-G114)</f>
      </c>
      <c r="J114" s="12">
        <f>IF(OR(E114="",F114=""),"",MAX(1,ROUNDUP(ROUND((F114-E114)*24,2)/24,0)))</f>
      </c>
      <c r="K114" s="8">
        <f>IF(D114="","",IFERROR(INDEX('Araçlar'!$D$2:$D$101,MATCH(D114,'Araçlar'!$A$2:$A$101,0)),""))</f>
      </c>
      <c r="L114" s="13">
        <f>IF(OR(J114="",K114=""),"",J114*K114)</f>
      </c>
      <c r="M114" s="7"/>
      <c r="N114" s="14">
        <f>IF(OR(D114="",E114="",F114="",M114="İptal edildi"),"",IF(COUNTIFS($D$2:$D$301,D114,$E$2:$E$301,"&lt;"&amp;F114,$F$2:$F$301,"&gt;"&amp;E114,$M$2:$M$301,"&lt;&gt;İptal edildi")&gt;1,"Çift rezervasyon","Tamam"))</f>
      </c>
    </row>
    <row r="115" spans="1:14" x14ac:dyDescent="0.25">
      <c r="A115" s="7"/>
      <c r="B115" s="7"/>
      <c r="C115" s="7"/>
      <c r="D115" s="7"/>
      <c r="E115" s="9"/>
      <c r="F115" s="9"/>
      <c r="G115" s="10"/>
      <c r="H115" s="10"/>
      <c r="I115" s="11">
        <f>IF(OR(G115="",H115=""),"",H115-G115)</f>
      </c>
      <c r="J115" s="12">
        <f>IF(OR(E115="",F115=""),"",MAX(1,ROUNDUP(ROUND((F115-E115)*24,2)/24,0)))</f>
      </c>
      <c r="K115" s="8">
        <f>IF(D115="","",IFERROR(INDEX('Araçlar'!$D$2:$D$101,MATCH(D115,'Araçlar'!$A$2:$A$101,0)),""))</f>
      </c>
      <c r="L115" s="13">
        <f>IF(OR(J115="",K115=""),"",J115*K115)</f>
      </c>
      <c r="M115" s="7"/>
      <c r="N115" s="14">
        <f>IF(OR(D115="",E115="",F115="",M115="İptal edildi"),"",IF(COUNTIFS($D$2:$D$301,D115,$E$2:$E$301,"&lt;"&amp;F115,$F$2:$F$301,"&gt;"&amp;E115,$M$2:$M$301,"&lt;&gt;İptal edildi")&gt;1,"Çift rezervasyon","Tamam"))</f>
      </c>
    </row>
    <row r="116" spans="1:14" x14ac:dyDescent="0.25">
      <c r="A116" s="7"/>
      <c r="B116" s="7"/>
      <c r="C116" s="7"/>
      <c r="D116" s="7"/>
      <c r="E116" s="9"/>
      <c r="F116" s="9"/>
      <c r="G116" s="10"/>
      <c r="H116" s="10"/>
      <c r="I116" s="11">
        <f>IF(OR(G116="",H116=""),"",H116-G116)</f>
      </c>
      <c r="J116" s="12">
        <f>IF(OR(E116="",F116=""),"",MAX(1,ROUNDUP(ROUND((F116-E116)*24,2)/24,0)))</f>
      </c>
      <c r="K116" s="8">
        <f>IF(D116="","",IFERROR(INDEX('Araçlar'!$D$2:$D$101,MATCH(D116,'Araçlar'!$A$2:$A$101,0)),""))</f>
      </c>
      <c r="L116" s="13">
        <f>IF(OR(J116="",K116=""),"",J116*K116)</f>
      </c>
      <c r="M116" s="7"/>
      <c r="N116" s="14">
        <f>IF(OR(D116="",E116="",F116="",M116="İptal edildi"),"",IF(COUNTIFS($D$2:$D$301,D116,$E$2:$E$301,"&lt;"&amp;F116,$F$2:$F$301,"&gt;"&amp;E116,$M$2:$M$301,"&lt;&gt;İptal edildi")&gt;1,"Çift rezervasyon","Tamam"))</f>
      </c>
    </row>
    <row r="117" spans="1:14" x14ac:dyDescent="0.25">
      <c r="A117" s="7"/>
      <c r="B117" s="7"/>
      <c r="C117" s="7"/>
      <c r="D117" s="7"/>
      <c r="E117" s="9"/>
      <c r="F117" s="9"/>
      <c r="G117" s="10"/>
      <c r="H117" s="10"/>
      <c r="I117" s="11">
        <f>IF(OR(G117="",H117=""),"",H117-G117)</f>
      </c>
      <c r="J117" s="12">
        <f>IF(OR(E117="",F117=""),"",MAX(1,ROUNDUP(ROUND((F117-E117)*24,2)/24,0)))</f>
      </c>
      <c r="K117" s="8">
        <f>IF(D117="","",IFERROR(INDEX('Araçlar'!$D$2:$D$101,MATCH(D117,'Araçlar'!$A$2:$A$101,0)),""))</f>
      </c>
      <c r="L117" s="13">
        <f>IF(OR(J117="",K117=""),"",J117*K117)</f>
      </c>
      <c r="M117" s="7"/>
      <c r="N117" s="14">
        <f>IF(OR(D117="",E117="",F117="",M117="İptal edildi"),"",IF(COUNTIFS($D$2:$D$301,D117,$E$2:$E$301,"&lt;"&amp;F117,$F$2:$F$301,"&gt;"&amp;E117,$M$2:$M$301,"&lt;&gt;İptal edildi")&gt;1,"Çift rezervasyon","Tamam"))</f>
      </c>
    </row>
    <row r="118" spans="1:14" x14ac:dyDescent="0.25">
      <c r="A118" s="7"/>
      <c r="B118" s="7"/>
      <c r="C118" s="7"/>
      <c r="D118" s="7"/>
      <c r="E118" s="9"/>
      <c r="F118" s="9"/>
      <c r="G118" s="10"/>
      <c r="H118" s="10"/>
      <c r="I118" s="11">
        <f>IF(OR(G118="",H118=""),"",H118-G118)</f>
      </c>
      <c r="J118" s="12">
        <f>IF(OR(E118="",F118=""),"",MAX(1,ROUNDUP(ROUND((F118-E118)*24,2)/24,0)))</f>
      </c>
      <c r="K118" s="8">
        <f>IF(D118="","",IFERROR(INDEX('Araçlar'!$D$2:$D$101,MATCH(D118,'Araçlar'!$A$2:$A$101,0)),""))</f>
      </c>
      <c r="L118" s="13">
        <f>IF(OR(J118="",K118=""),"",J118*K118)</f>
      </c>
      <c r="M118" s="7"/>
      <c r="N118" s="14">
        <f>IF(OR(D118="",E118="",F118="",M118="İptal edildi"),"",IF(COUNTIFS($D$2:$D$301,D118,$E$2:$E$301,"&lt;"&amp;F118,$F$2:$F$301,"&gt;"&amp;E118,$M$2:$M$301,"&lt;&gt;İptal edildi")&gt;1,"Çift rezervasyon","Tamam"))</f>
      </c>
    </row>
    <row r="119" spans="1:14" x14ac:dyDescent="0.25">
      <c r="A119" s="7"/>
      <c r="B119" s="7"/>
      <c r="C119" s="7"/>
      <c r="D119" s="7"/>
      <c r="E119" s="9"/>
      <c r="F119" s="9"/>
      <c r="G119" s="10"/>
      <c r="H119" s="10"/>
      <c r="I119" s="11">
        <f>IF(OR(G119="",H119=""),"",H119-G119)</f>
      </c>
      <c r="J119" s="12">
        <f>IF(OR(E119="",F119=""),"",MAX(1,ROUNDUP(ROUND((F119-E119)*24,2)/24,0)))</f>
      </c>
      <c r="K119" s="8">
        <f>IF(D119="","",IFERROR(INDEX('Araçlar'!$D$2:$D$101,MATCH(D119,'Araçlar'!$A$2:$A$101,0)),""))</f>
      </c>
      <c r="L119" s="13">
        <f>IF(OR(J119="",K119=""),"",J119*K119)</f>
      </c>
      <c r="M119" s="7"/>
      <c r="N119" s="14">
        <f>IF(OR(D119="",E119="",F119="",M119="İptal edildi"),"",IF(COUNTIFS($D$2:$D$301,D119,$E$2:$E$301,"&lt;"&amp;F119,$F$2:$F$301,"&gt;"&amp;E119,$M$2:$M$301,"&lt;&gt;İptal edildi")&gt;1,"Çift rezervasyon","Tamam"))</f>
      </c>
    </row>
    <row r="120" spans="1:14" x14ac:dyDescent="0.25">
      <c r="A120" s="7"/>
      <c r="B120" s="7"/>
      <c r="C120" s="7"/>
      <c r="D120" s="7"/>
      <c r="E120" s="9"/>
      <c r="F120" s="9"/>
      <c r="G120" s="10"/>
      <c r="H120" s="10"/>
      <c r="I120" s="11">
        <f>IF(OR(G120="",H120=""),"",H120-G120)</f>
      </c>
      <c r="J120" s="12">
        <f>IF(OR(E120="",F120=""),"",MAX(1,ROUNDUP(ROUND((F120-E120)*24,2)/24,0)))</f>
      </c>
      <c r="K120" s="8">
        <f>IF(D120="","",IFERROR(INDEX('Araçlar'!$D$2:$D$101,MATCH(D120,'Araçlar'!$A$2:$A$101,0)),""))</f>
      </c>
      <c r="L120" s="13">
        <f>IF(OR(J120="",K120=""),"",J120*K120)</f>
      </c>
      <c r="M120" s="7"/>
      <c r="N120" s="14">
        <f>IF(OR(D120="",E120="",F120="",M120="İptal edildi"),"",IF(COUNTIFS($D$2:$D$301,D120,$E$2:$E$301,"&lt;"&amp;F120,$F$2:$F$301,"&gt;"&amp;E120,$M$2:$M$301,"&lt;&gt;İptal edildi")&gt;1,"Çift rezervasyon","Tamam"))</f>
      </c>
    </row>
    <row r="121" spans="1:14" x14ac:dyDescent="0.25">
      <c r="A121" s="7"/>
      <c r="B121" s="7"/>
      <c r="C121" s="7"/>
      <c r="D121" s="7"/>
      <c r="E121" s="9"/>
      <c r="F121" s="9"/>
      <c r="G121" s="10"/>
      <c r="H121" s="10"/>
      <c r="I121" s="11">
        <f>IF(OR(G121="",H121=""),"",H121-G121)</f>
      </c>
      <c r="J121" s="12">
        <f>IF(OR(E121="",F121=""),"",MAX(1,ROUNDUP(ROUND((F121-E121)*24,2)/24,0)))</f>
      </c>
      <c r="K121" s="8">
        <f>IF(D121="","",IFERROR(INDEX('Araçlar'!$D$2:$D$101,MATCH(D121,'Araçlar'!$A$2:$A$101,0)),""))</f>
      </c>
      <c r="L121" s="13">
        <f>IF(OR(J121="",K121=""),"",J121*K121)</f>
      </c>
      <c r="M121" s="7"/>
      <c r="N121" s="14">
        <f>IF(OR(D121="",E121="",F121="",M121="İptal edildi"),"",IF(COUNTIFS($D$2:$D$301,D121,$E$2:$E$301,"&lt;"&amp;F121,$F$2:$F$301,"&gt;"&amp;E121,$M$2:$M$301,"&lt;&gt;İptal edildi")&gt;1,"Çift rezervasyon","Tamam"))</f>
      </c>
    </row>
    <row r="122" spans="1:14" x14ac:dyDescent="0.25">
      <c r="A122" s="7"/>
      <c r="B122" s="7"/>
      <c r="C122" s="7"/>
      <c r="D122" s="7"/>
      <c r="E122" s="9"/>
      <c r="F122" s="9"/>
      <c r="G122" s="10"/>
      <c r="H122" s="10"/>
      <c r="I122" s="11">
        <f>IF(OR(G122="",H122=""),"",H122-G122)</f>
      </c>
      <c r="J122" s="12">
        <f>IF(OR(E122="",F122=""),"",MAX(1,ROUNDUP(ROUND((F122-E122)*24,2)/24,0)))</f>
      </c>
      <c r="K122" s="8">
        <f>IF(D122="","",IFERROR(INDEX('Araçlar'!$D$2:$D$101,MATCH(D122,'Araçlar'!$A$2:$A$101,0)),""))</f>
      </c>
      <c r="L122" s="13">
        <f>IF(OR(J122="",K122=""),"",J122*K122)</f>
      </c>
      <c r="M122" s="7"/>
      <c r="N122" s="14">
        <f>IF(OR(D122="",E122="",F122="",M122="İptal edildi"),"",IF(COUNTIFS($D$2:$D$301,D122,$E$2:$E$301,"&lt;"&amp;F122,$F$2:$F$301,"&gt;"&amp;E122,$M$2:$M$301,"&lt;&gt;İptal edildi")&gt;1,"Çift rezervasyon","Tamam"))</f>
      </c>
    </row>
    <row r="123" spans="1:14" x14ac:dyDescent="0.25">
      <c r="A123" s="7"/>
      <c r="B123" s="7"/>
      <c r="C123" s="7"/>
      <c r="D123" s="7"/>
      <c r="E123" s="9"/>
      <c r="F123" s="9"/>
      <c r="G123" s="10"/>
      <c r="H123" s="10"/>
      <c r="I123" s="11">
        <f>IF(OR(G123="",H123=""),"",H123-G123)</f>
      </c>
      <c r="J123" s="12">
        <f>IF(OR(E123="",F123=""),"",MAX(1,ROUNDUP(ROUND((F123-E123)*24,2)/24,0)))</f>
      </c>
      <c r="K123" s="8">
        <f>IF(D123="","",IFERROR(INDEX('Araçlar'!$D$2:$D$101,MATCH(D123,'Araçlar'!$A$2:$A$101,0)),""))</f>
      </c>
      <c r="L123" s="13">
        <f>IF(OR(J123="",K123=""),"",J123*K123)</f>
      </c>
      <c r="M123" s="7"/>
      <c r="N123" s="14">
        <f>IF(OR(D123="",E123="",F123="",M123="İptal edildi"),"",IF(COUNTIFS($D$2:$D$301,D123,$E$2:$E$301,"&lt;"&amp;F123,$F$2:$F$301,"&gt;"&amp;E123,$M$2:$M$301,"&lt;&gt;İptal edildi")&gt;1,"Çift rezervasyon","Tamam"))</f>
      </c>
    </row>
    <row r="124" spans="1:14" x14ac:dyDescent="0.25">
      <c r="A124" s="7"/>
      <c r="B124" s="7"/>
      <c r="C124" s="7"/>
      <c r="D124" s="7"/>
      <c r="E124" s="9"/>
      <c r="F124" s="9"/>
      <c r="G124" s="10"/>
      <c r="H124" s="10"/>
      <c r="I124" s="11">
        <f>IF(OR(G124="",H124=""),"",H124-G124)</f>
      </c>
      <c r="J124" s="12">
        <f>IF(OR(E124="",F124=""),"",MAX(1,ROUNDUP(ROUND((F124-E124)*24,2)/24,0)))</f>
      </c>
      <c r="K124" s="8">
        <f>IF(D124="","",IFERROR(INDEX('Araçlar'!$D$2:$D$101,MATCH(D124,'Araçlar'!$A$2:$A$101,0)),""))</f>
      </c>
      <c r="L124" s="13">
        <f>IF(OR(J124="",K124=""),"",J124*K124)</f>
      </c>
      <c r="M124" s="7"/>
      <c r="N124" s="14">
        <f>IF(OR(D124="",E124="",F124="",M124="İptal edildi"),"",IF(COUNTIFS($D$2:$D$301,D124,$E$2:$E$301,"&lt;"&amp;F124,$F$2:$F$301,"&gt;"&amp;E124,$M$2:$M$301,"&lt;&gt;İptal edildi")&gt;1,"Çift rezervasyon","Tamam"))</f>
      </c>
    </row>
    <row r="125" spans="1:14" x14ac:dyDescent="0.25">
      <c r="A125" s="7"/>
      <c r="B125" s="7"/>
      <c r="C125" s="7"/>
      <c r="D125" s="7"/>
      <c r="E125" s="9"/>
      <c r="F125" s="9"/>
      <c r="G125" s="10"/>
      <c r="H125" s="10"/>
      <c r="I125" s="11">
        <f>IF(OR(G125="",H125=""),"",H125-G125)</f>
      </c>
      <c r="J125" s="12">
        <f>IF(OR(E125="",F125=""),"",MAX(1,ROUNDUP(ROUND((F125-E125)*24,2)/24,0)))</f>
      </c>
      <c r="K125" s="8">
        <f>IF(D125="","",IFERROR(INDEX('Araçlar'!$D$2:$D$101,MATCH(D125,'Araçlar'!$A$2:$A$101,0)),""))</f>
      </c>
      <c r="L125" s="13">
        <f>IF(OR(J125="",K125=""),"",J125*K125)</f>
      </c>
      <c r="M125" s="7"/>
      <c r="N125" s="14">
        <f>IF(OR(D125="",E125="",F125="",M125="İptal edildi"),"",IF(COUNTIFS($D$2:$D$301,D125,$E$2:$E$301,"&lt;"&amp;F125,$F$2:$F$301,"&gt;"&amp;E125,$M$2:$M$301,"&lt;&gt;İptal edildi")&gt;1,"Çift rezervasyon","Tamam"))</f>
      </c>
    </row>
    <row r="126" spans="1:14" x14ac:dyDescent="0.25">
      <c r="A126" s="7"/>
      <c r="B126" s="7"/>
      <c r="C126" s="7"/>
      <c r="D126" s="7"/>
      <c r="E126" s="9"/>
      <c r="F126" s="9"/>
      <c r="G126" s="10"/>
      <c r="H126" s="10"/>
      <c r="I126" s="11">
        <f>IF(OR(G126="",H126=""),"",H126-G126)</f>
      </c>
      <c r="J126" s="12">
        <f>IF(OR(E126="",F126=""),"",MAX(1,ROUNDUP(ROUND((F126-E126)*24,2)/24,0)))</f>
      </c>
      <c r="K126" s="8">
        <f>IF(D126="","",IFERROR(INDEX('Araçlar'!$D$2:$D$101,MATCH(D126,'Araçlar'!$A$2:$A$101,0)),""))</f>
      </c>
      <c r="L126" s="13">
        <f>IF(OR(J126="",K126=""),"",J126*K126)</f>
      </c>
      <c r="M126" s="7"/>
      <c r="N126" s="14">
        <f>IF(OR(D126="",E126="",F126="",M126="İptal edildi"),"",IF(COUNTIFS($D$2:$D$301,D126,$E$2:$E$301,"&lt;"&amp;F126,$F$2:$F$301,"&gt;"&amp;E126,$M$2:$M$301,"&lt;&gt;İptal edildi")&gt;1,"Çift rezervasyon","Tamam"))</f>
      </c>
    </row>
    <row r="127" spans="1:14" x14ac:dyDescent="0.25">
      <c r="A127" s="7"/>
      <c r="B127" s="7"/>
      <c r="C127" s="7"/>
      <c r="D127" s="7"/>
      <c r="E127" s="9"/>
      <c r="F127" s="9"/>
      <c r="G127" s="10"/>
      <c r="H127" s="10"/>
      <c r="I127" s="11">
        <f>IF(OR(G127="",H127=""),"",H127-G127)</f>
      </c>
      <c r="J127" s="12">
        <f>IF(OR(E127="",F127=""),"",MAX(1,ROUNDUP(ROUND((F127-E127)*24,2)/24,0)))</f>
      </c>
      <c r="K127" s="8">
        <f>IF(D127="","",IFERROR(INDEX('Araçlar'!$D$2:$D$101,MATCH(D127,'Araçlar'!$A$2:$A$101,0)),""))</f>
      </c>
      <c r="L127" s="13">
        <f>IF(OR(J127="",K127=""),"",J127*K127)</f>
      </c>
      <c r="M127" s="7"/>
      <c r="N127" s="14">
        <f>IF(OR(D127="",E127="",F127="",M127="İptal edildi"),"",IF(COUNTIFS($D$2:$D$301,D127,$E$2:$E$301,"&lt;"&amp;F127,$F$2:$F$301,"&gt;"&amp;E127,$M$2:$M$301,"&lt;&gt;İptal edildi")&gt;1,"Çift rezervasyon","Tamam"))</f>
      </c>
    </row>
    <row r="128" spans="1:14" x14ac:dyDescent="0.25">
      <c r="A128" s="7"/>
      <c r="B128" s="7"/>
      <c r="C128" s="7"/>
      <c r="D128" s="7"/>
      <c r="E128" s="9"/>
      <c r="F128" s="9"/>
      <c r="G128" s="10"/>
      <c r="H128" s="10"/>
      <c r="I128" s="11">
        <f>IF(OR(G128="",H128=""),"",H128-G128)</f>
      </c>
      <c r="J128" s="12">
        <f>IF(OR(E128="",F128=""),"",MAX(1,ROUNDUP(ROUND((F128-E128)*24,2)/24,0)))</f>
      </c>
      <c r="K128" s="8">
        <f>IF(D128="","",IFERROR(INDEX('Araçlar'!$D$2:$D$101,MATCH(D128,'Araçlar'!$A$2:$A$101,0)),""))</f>
      </c>
      <c r="L128" s="13">
        <f>IF(OR(J128="",K128=""),"",J128*K128)</f>
      </c>
      <c r="M128" s="7"/>
      <c r="N128" s="14">
        <f>IF(OR(D128="",E128="",F128="",M128="İptal edildi"),"",IF(COUNTIFS($D$2:$D$301,D128,$E$2:$E$301,"&lt;"&amp;F128,$F$2:$F$301,"&gt;"&amp;E128,$M$2:$M$301,"&lt;&gt;İptal edildi")&gt;1,"Çift rezervasyon","Tamam"))</f>
      </c>
    </row>
    <row r="129" spans="1:14" x14ac:dyDescent="0.25">
      <c r="A129" s="7"/>
      <c r="B129" s="7"/>
      <c r="C129" s="7"/>
      <c r="D129" s="7"/>
      <c r="E129" s="9"/>
      <c r="F129" s="9"/>
      <c r="G129" s="10"/>
      <c r="H129" s="10"/>
      <c r="I129" s="11">
        <f>IF(OR(G129="",H129=""),"",H129-G129)</f>
      </c>
      <c r="J129" s="12">
        <f>IF(OR(E129="",F129=""),"",MAX(1,ROUNDUP(ROUND((F129-E129)*24,2)/24,0)))</f>
      </c>
      <c r="K129" s="8">
        <f>IF(D129="","",IFERROR(INDEX('Araçlar'!$D$2:$D$101,MATCH(D129,'Araçlar'!$A$2:$A$101,0)),""))</f>
      </c>
      <c r="L129" s="13">
        <f>IF(OR(J129="",K129=""),"",J129*K129)</f>
      </c>
      <c r="M129" s="7"/>
      <c r="N129" s="14">
        <f>IF(OR(D129="",E129="",F129="",M129="İptal edildi"),"",IF(COUNTIFS($D$2:$D$301,D129,$E$2:$E$301,"&lt;"&amp;F129,$F$2:$F$301,"&gt;"&amp;E129,$M$2:$M$301,"&lt;&gt;İptal edildi")&gt;1,"Çift rezervasyon","Tamam"))</f>
      </c>
    </row>
    <row r="130" spans="1:14" x14ac:dyDescent="0.25">
      <c r="A130" s="7"/>
      <c r="B130" s="7"/>
      <c r="C130" s="7"/>
      <c r="D130" s="7"/>
      <c r="E130" s="9"/>
      <c r="F130" s="9"/>
      <c r="G130" s="10"/>
      <c r="H130" s="10"/>
      <c r="I130" s="11">
        <f>IF(OR(G130="",H130=""),"",H130-G130)</f>
      </c>
      <c r="J130" s="12">
        <f>IF(OR(E130="",F130=""),"",MAX(1,ROUNDUP(ROUND((F130-E130)*24,2)/24,0)))</f>
      </c>
      <c r="K130" s="8">
        <f>IF(D130="","",IFERROR(INDEX('Araçlar'!$D$2:$D$101,MATCH(D130,'Araçlar'!$A$2:$A$101,0)),""))</f>
      </c>
      <c r="L130" s="13">
        <f>IF(OR(J130="",K130=""),"",J130*K130)</f>
      </c>
      <c r="M130" s="7"/>
      <c r="N130" s="14">
        <f>IF(OR(D130="",E130="",F130="",M130="İptal edildi"),"",IF(COUNTIFS($D$2:$D$301,D130,$E$2:$E$301,"&lt;"&amp;F130,$F$2:$F$301,"&gt;"&amp;E130,$M$2:$M$301,"&lt;&gt;İptal edildi")&gt;1,"Çift rezervasyon","Tamam"))</f>
      </c>
    </row>
    <row r="131" spans="1:14" x14ac:dyDescent="0.25">
      <c r="A131" s="7"/>
      <c r="B131" s="7"/>
      <c r="C131" s="7"/>
      <c r="D131" s="7"/>
      <c r="E131" s="9"/>
      <c r="F131" s="9"/>
      <c r="G131" s="10"/>
      <c r="H131" s="10"/>
      <c r="I131" s="11">
        <f>IF(OR(G131="",H131=""),"",H131-G131)</f>
      </c>
      <c r="J131" s="12">
        <f>IF(OR(E131="",F131=""),"",MAX(1,ROUNDUP(ROUND((F131-E131)*24,2)/24,0)))</f>
      </c>
      <c r="K131" s="8">
        <f>IF(D131="","",IFERROR(INDEX('Araçlar'!$D$2:$D$101,MATCH(D131,'Araçlar'!$A$2:$A$101,0)),""))</f>
      </c>
      <c r="L131" s="13">
        <f>IF(OR(J131="",K131=""),"",J131*K131)</f>
      </c>
      <c r="M131" s="7"/>
      <c r="N131" s="14">
        <f>IF(OR(D131="",E131="",F131="",M131="İptal edildi"),"",IF(COUNTIFS($D$2:$D$301,D131,$E$2:$E$301,"&lt;"&amp;F131,$F$2:$F$301,"&gt;"&amp;E131,$M$2:$M$301,"&lt;&gt;İptal edildi")&gt;1,"Çift rezervasyon","Tamam"))</f>
      </c>
    </row>
    <row r="132" spans="1:14" x14ac:dyDescent="0.25">
      <c r="A132" s="7"/>
      <c r="B132" s="7"/>
      <c r="C132" s="7"/>
      <c r="D132" s="7"/>
      <c r="E132" s="9"/>
      <c r="F132" s="9"/>
      <c r="G132" s="10"/>
      <c r="H132" s="10"/>
      <c r="I132" s="11">
        <f>IF(OR(G132="",H132=""),"",H132-G132)</f>
      </c>
      <c r="J132" s="12">
        <f>IF(OR(E132="",F132=""),"",MAX(1,ROUNDUP(ROUND((F132-E132)*24,2)/24,0)))</f>
      </c>
      <c r="K132" s="8">
        <f>IF(D132="","",IFERROR(INDEX('Araçlar'!$D$2:$D$101,MATCH(D132,'Araçlar'!$A$2:$A$101,0)),""))</f>
      </c>
      <c r="L132" s="13">
        <f>IF(OR(J132="",K132=""),"",J132*K132)</f>
      </c>
      <c r="M132" s="7"/>
      <c r="N132" s="14">
        <f>IF(OR(D132="",E132="",F132="",M132="İptal edildi"),"",IF(COUNTIFS($D$2:$D$301,D132,$E$2:$E$301,"&lt;"&amp;F132,$F$2:$F$301,"&gt;"&amp;E132,$M$2:$M$301,"&lt;&gt;İptal edildi")&gt;1,"Çift rezervasyon","Tamam"))</f>
      </c>
    </row>
    <row r="133" spans="1:14" x14ac:dyDescent="0.25">
      <c r="A133" s="7"/>
      <c r="B133" s="7"/>
      <c r="C133" s="7"/>
      <c r="D133" s="7"/>
      <c r="E133" s="9"/>
      <c r="F133" s="9"/>
      <c r="G133" s="10"/>
      <c r="H133" s="10"/>
      <c r="I133" s="11">
        <f>IF(OR(G133="",H133=""),"",H133-G133)</f>
      </c>
      <c r="J133" s="12">
        <f>IF(OR(E133="",F133=""),"",MAX(1,ROUNDUP(ROUND((F133-E133)*24,2)/24,0)))</f>
      </c>
      <c r="K133" s="8">
        <f>IF(D133="","",IFERROR(INDEX('Araçlar'!$D$2:$D$101,MATCH(D133,'Araçlar'!$A$2:$A$101,0)),""))</f>
      </c>
      <c r="L133" s="13">
        <f>IF(OR(J133="",K133=""),"",J133*K133)</f>
      </c>
      <c r="M133" s="7"/>
      <c r="N133" s="14">
        <f>IF(OR(D133="",E133="",F133="",M133="İptal edildi"),"",IF(COUNTIFS($D$2:$D$301,D133,$E$2:$E$301,"&lt;"&amp;F133,$F$2:$F$301,"&gt;"&amp;E133,$M$2:$M$301,"&lt;&gt;İptal edildi")&gt;1,"Çift rezervasyon","Tamam"))</f>
      </c>
    </row>
    <row r="134" spans="1:14" x14ac:dyDescent="0.25">
      <c r="A134" s="7"/>
      <c r="B134" s="7"/>
      <c r="C134" s="7"/>
      <c r="D134" s="7"/>
      <c r="E134" s="9"/>
      <c r="F134" s="9"/>
      <c r="G134" s="10"/>
      <c r="H134" s="10"/>
      <c r="I134" s="11">
        <f>IF(OR(G134="",H134=""),"",H134-G134)</f>
      </c>
      <c r="J134" s="12">
        <f>IF(OR(E134="",F134=""),"",MAX(1,ROUNDUP(ROUND((F134-E134)*24,2)/24,0)))</f>
      </c>
      <c r="K134" s="8">
        <f>IF(D134="","",IFERROR(INDEX('Araçlar'!$D$2:$D$101,MATCH(D134,'Araçlar'!$A$2:$A$101,0)),""))</f>
      </c>
      <c r="L134" s="13">
        <f>IF(OR(J134="",K134=""),"",J134*K134)</f>
      </c>
      <c r="M134" s="7"/>
      <c r="N134" s="14">
        <f>IF(OR(D134="",E134="",F134="",M134="İptal edildi"),"",IF(COUNTIFS($D$2:$D$301,D134,$E$2:$E$301,"&lt;"&amp;F134,$F$2:$F$301,"&gt;"&amp;E134,$M$2:$M$301,"&lt;&gt;İptal edildi")&gt;1,"Çift rezervasyon","Tamam"))</f>
      </c>
    </row>
    <row r="135" spans="1:14" x14ac:dyDescent="0.25">
      <c r="A135" s="7"/>
      <c r="B135" s="7"/>
      <c r="C135" s="7"/>
      <c r="D135" s="7"/>
      <c r="E135" s="9"/>
      <c r="F135" s="9"/>
      <c r="G135" s="10"/>
      <c r="H135" s="10"/>
      <c r="I135" s="11">
        <f>IF(OR(G135="",H135=""),"",H135-G135)</f>
      </c>
      <c r="J135" s="12">
        <f>IF(OR(E135="",F135=""),"",MAX(1,ROUNDUP(ROUND((F135-E135)*24,2)/24,0)))</f>
      </c>
      <c r="K135" s="8">
        <f>IF(D135="","",IFERROR(INDEX('Araçlar'!$D$2:$D$101,MATCH(D135,'Araçlar'!$A$2:$A$101,0)),""))</f>
      </c>
      <c r="L135" s="13">
        <f>IF(OR(J135="",K135=""),"",J135*K135)</f>
      </c>
      <c r="M135" s="7"/>
      <c r="N135" s="14">
        <f>IF(OR(D135="",E135="",F135="",M135="İptal edildi"),"",IF(COUNTIFS($D$2:$D$301,D135,$E$2:$E$301,"&lt;"&amp;F135,$F$2:$F$301,"&gt;"&amp;E135,$M$2:$M$301,"&lt;&gt;İptal edildi")&gt;1,"Çift rezervasyon","Tamam"))</f>
      </c>
    </row>
    <row r="136" spans="1:14" x14ac:dyDescent="0.25">
      <c r="A136" s="7"/>
      <c r="B136" s="7"/>
      <c r="C136" s="7"/>
      <c r="D136" s="7"/>
      <c r="E136" s="9"/>
      <c r="F136" s="9"/>
      <c r="G136" s="10"/>
      <c r="H136" s="10"/>
      <c r="I136" s="11">
        <f>IF(OR(G136="",H136=""),"",H136-G136)</f>
      </c>
      <c r="J136" s="12">
        <f>IF(OR(E136="",F136=""),"",MAX(1,ROUNDUP(ROUND((F136-E136)*24,2)/24,0)))</f>
      </c>
      <c r="K136" s="8">
        <f>IF(D136="","",IFERROR(INDEX('Araçlar'!$D$2:$D$101,MATCH(D136,'Araçlar'!$A$2:$A$101,0)),""))</f>
      </c>
      <c r="L136" s="13">
        <f>IF(OR(J136="",K136=""),"",J136*K136)</f>
      </c>
      <c r="M136" s="7"/>
      <c r="N136" s="14">
        <f>IF(OR(D136="",E136="",F136="",M136="İptal edildi"),"",IF(COUNTIFS($D$2:$D$301,D136,$E$2:$E$301,"&lt;"&amp;F136,$F$2:$F$301,"&gt;"&amp;E136,$M$2:$M$301,"&lt;&gt;İptal edildi")&gt;1,"Çift rezervasyon","Tamam"))</f>
      </c>
    </row>
    <row r="137" spans="1:14" x14ac:dyDescent="0.25">
      <c r="A137" s="7"/>
      <c r="B137" s="7"/>
      <c r="C137" s="7"/>
      <c r="D137" s="7"/>
      <c r="E137" s="9"/>
      <c r="F137" s="9"/>
      <c r="G137" s="10"/>
      <c r="H137" s="10"/>
      <c r="I137" s="11">
        <f>IF(OR(G137="",H137=""),"",H137-G137)</f>
      </c>
      <c r="J137" s="12">
        <f>IF(OR(E137="",F137=""),"",MAX(1,ROUNDUP(ROUND((F137-E137)*24,2)/24,0)))</f>
      </c>
      <c r="K137" s="8">
        <f>IF(D137="","",IFERROR(INDEX('Araçlar'!$D$2:$D$101,MATCH(D137,'Araçlar'!$A$2:$A$101,0)),""))</f>
      </c>
      <c r="L137" s="13">
        <f>IF(OR(J137="",K137=""),"",J137*K137)</f>
      </c>
      <c r="M137" s="7"/>
      <c r="N137" s="14">
        <f>IF(OR(D137="",E137="",F137="",M137="İptal edildi"),"",IF(COUNTIFS($D$2:$D$301,D137,$E$2:$E$301,"&lt;"&amp;F137,$F$2:$F$301,"&gt;"&amp;E137,$M$2:$M$301,"&lt;&gt;İptal edildi")&gt;1,"Çift rezervasyon","Tamam"))</f>
      </c>
    </row>
    <row r="138" spans="1:14" x14ac:dyDescent="0.25">
      <c r="A138" s="7"/>
      <c r="B138" s="7"/>
      <c r="C138" s="7"/>
      <c r="D138" s="7"/>
      <c r="E138" s="9"/>
      <c r="F138" s="9"/>
      <c r="G138" s="10"/>
      <c r="H138" s="10"/>
      <c r="I138" s="11">
        <f>IF(OR(G138="",H138=""),"",H138-G138)</f>
      </c>
      <c r="J138" s="12">
        <f>IF(OR(E138="",F138=""),"",MAX(1,ROUNDUP(ROUND((F138-E138)*24,2)/24,0)))</f>
      </c>
      <c r="K138" s="8">
        <f>IF(D138="","",IFERROR(INDEX('Araçlar'!$D$2:$D$101,MATCH(D138,'Araçlar'!$A$2:$A$101,0)),""))</f>
      </c>
      <c r="L138" s="13">
        <f>IF(OR(J138="",K138=""),"",J138*K138)</f>
      </c>
      <c r="M138" s="7"/>
      <c r="N138" s="14">
        <f>IF(OR(D138="",E138="",F138="",M138="İptal edildi"),"",IF(COUNTIFS($D$2:$D$301,D138,$E$2:$E$301,"&lt;"&amp;F138,$F$2:$F$301,"&gt;"&amp;E138,$M$2:$M$301,"&lt;&gt;İptal edildi")&gt;1,"Çift rezervasyon","Tamam"))</f>
      </c>
    </row>
    <row r="139" spans="1:14" x14ac:dyDescent="0.25">
      <c r="A139" s="7"/>
      <c r="B139" s="7"/>
      <c r="C139" s="7"/>
      <c r="D139" s="7"/>
      <c r="E139" s="9"/>
      <c r="F139" s="9"/>
      <c r="G139" s="10"/>
      <c r="H139" s="10"/>
      <c r="I139" s="11">
        <f>IF(OR(G139="",H139=""),"",H139-G139)</f>
      </c>
      <c r="J139" s="12">
        <f>IF(OR(E139="",F139=""),"",MAX(1,ROUNDUP(ROUND((F139-E139)*24,2)/24,0)))</f>
      </c>
      <c r="K139" s="8">
        <f>IF(D139="","",IFERROR(INDEX('Araçlar'!$D$2:$D$101,MATCH(D139,'Araçlar'!$A$2:$A$101,0)),""))</f>
      </c>
      <c r="L139" s="13">
        <f>IF(OR(J139="",K139=""),"",J139*K139)</f>
      </c>
      <c r="M139" s="7"/>
      <c r="N139" s="14">
        <f>IF(OR(D139="",E139="",F139="",M139="İptal edildi"),"",IF(COUNTIFS($D$2:$D$301,D139,$E$2:$E$301,"&lt;"&amp;F139,$F$2:$F$301,"&gt;"&amp;E139,$M$2:$M$301,"&lt;&gt;İptal edildi")&gt;1,"Çift rezervasyon","Tamam"))</f>
      </c>
    </row>
    <row r="140" spans="1:14" x14ac:dyDescent="0.25">
      <c r="A140" s="7"/>
      <c r="B140" s="7"/>
      <c r="C140" s="7"/>
      <c r="D140" s="7"/>
      <c r="E140" s="9"/>
      <c r="F140" s="9"/>
      <c r="G140" s="10"/>
      <c r="H140" s="10"/>
      <c r="I140" s="11">
        <f>IF(OR(G140="",H140=""),"",H140-G140)</f>
      </c>
      <c r="J140" s="12">
        <f>IF(OR(E140="",F140=""),"",MAX(1,ROUNDUP(ROUND((F140-E140)*24,2)/24,0)))</f>
      </c>
      <c r="K140" s="8">
        <f>IF(D140="","",IFERROR(INDEX('Araçlar'!$D$2:$D$101,MATCH(D140,'Araçlar'!$A$2:$A$101,0)),""))</f>
      </c>
      <c r="L140" s="13">
        <f>IF(OR(J140="",K140=""),"",J140*K140)</f>
      </c>
      <c r="M140" s="7"/>
      <c r="N140" s="14">
        <f>IF(OR(D140="",E140="",F140="",M140="İptal edildi"),"",IF(COUNTIFS($D$2:$D$301,D140,$E$2:$E$301,"&lt;"&amp;F140,$F$2:$F$301,"&gt;"&amp;E140,$M$2:$M$301,"&lt;&gt;İptal edildi")&gt;1,"Çift rezervasyon","Tamam"))</f>
      </c>
    </row>
    <row r="141" spans="1:14" x14ac:dyDescent="0.25">
      <c r="A141" s="7"/>
      <c r="B141" s="7"/>
      <c r="C141" s="7"/>
      <c r="D141" s="7"/>
      <c r="E141" s="9"/>
      <c r="F141" s="9"/>
      <c r="G141" s="10"/>
      <c r="H141" s="10"/>
      <c r="I141" s="11">
        <f>IF(OR(G141="",H141=""),"",H141-G141)</f>
      </c>
      <c r="J141" s="12">
        <f>IF(OR(E141="",F141=""),"",MAX(1,ROUNDUP(ROUND((F141-E141)*24,2)/24,0)))</f>
      </c>
      <c r="K141" s="8">
        <f>IF(D141="","",IFERROR(INDEX('Araçlar'!$D$2:$D$101,MATCH(D141,'Araçlar'!$A$2:$A$101,0)),""))</f>
      </c>
      <c r="L141" s="13">
        <f>IF(OR(J141="",K141=""),"",J141*K141)</f>
      </c>
      <c r="M141" s="7"/>
      <c r="N141" s="14">
        <f>IF(OR(D141="",E141="",F141="",M141="İptal edildi"),"",IF(COUNTIFS($D$2:$D$301,D141,$E$2:$E$301,"&lt;"&amp;F141,$F$2:$F$301,"&gt;"&amp;E141,$M$2:$M$301,"&lt;&gt;İptal edildi")&gt;1,"Çift rezervasyon","Tamam"))</f>
      </c>
    </row>
    <row r="142" spans="1:14" x14ac:dyDescent="0.25">
      <c r="A142" s="7"/>
      <c r="B142" s="7"/>
      <c r="C142" s="7"/>
      <c r="D142" s="7"/>
      <c r="E142" s="9"/>
      <c r="F142" s="9"/>
      <c r="G142" s="10"/>
      <c r="H142" s="10"/>
      <c r="I142" s="11">
        <f>IF(OR(G142="",H142=""),"",H142-G142)</f>
      </c>
      <c r="J142" s="12">
        <f>IF(OR(E142="",F142=""),"",MAX(1,ROUNDUP(ROUND((F142-E142)*24,2)/24,0)))</f>
      </c>
      <c r="K142" s="8">
        <f>IF(D142="","",IFERROR(INDEX('Araçlar'!$D$2:$D$101,MATCH(D142,'Araçlar'!$A$2:$A$101,0)),""))</f>
      </c>
      <c r="L142" s="13">
        <f>IF(OR(J142="",K142=""),"",J142*K142)</f>
      </c>
      <c r="M142" s="7"/>
      <c r="N142" s="14">
        <f>IF(OR(D142="",E142="",F142="",M142="İptal edildi"),"",IF(COUNTIFS($D$2:$D$301,D142,$E$2:$E$301,"&lt;"&amp;F142,$F$2:$F$301,"&gt;"&amp;E142,$M$2:$M$301,"&lt;&gt;İptal edildi")&gt;1,"Çift rezervasyon","Tamam"))</f>
      </c>
    </row>
    <row r="143" spans="1:14" x14ac:dyDescent="0.25">
      <c r="A143" s="7"/>
      <c r="B143" s="7"/>
      <c r="C143" s="7"/>
      <c r="D143" s="7"/>
      <c r="E143" s="9"/>
      <c r="F143" s="9"/>
      <c r="G143" s="10"/>
      <c r="H143" s="10"/>
      <c r="I143" s="11">
        <f>IF(OR(G143="",H143=""),"",H143-G143)</f>
      </c>
      <c r="J143" s="12">
        <f>IF(OR(E143="",F143=""),"",MAX(1,ROUNDUP(ROUND((F143-E143)*24,2)/24,0)))</f>
      </c>
      <c r="K143" s="8">
        <f>IF(D143="","",IFERROR(INDEX('Araçlar'!$D$2:$D$101,MATCH(D143,'Araçlar'!$A$2:$A$101,0)),""))</f>
      </c>
      <c r="L143" s="13">
        <f>IF(OR(J143="",K143=""),"",J143*K143)</f>
      </c>
      <c r="M143" s="7"/>
      <c r="N143" s="14">
        <f>IF(OR(D143="",E143="",F143="",M143="İptal edildi"),"",IF(COUNTIFS($D$2:$D$301,D143,$E$2:$E$301,"&lt;"&amp;F143,$F$2:$F$301,"&gt;"&amp;E143,$M$2:$M$301,"&lt;&gt;İptal edildi")&gt;1,"Çift rezervasyon","Tamam"))</f>
      </c>
    </row>
    <row r="144" spans="1:14" x14ac:dyDescent="0.25">
      <c r="A144" s="7"/>
      <c r="B144" s="7"/>
      <c r="C144" s="7"/>
      <c r="D144" s="7"/>
      <c r="E144" s="9"/>
      <c r="F144" s="9"/>
      <c r="G144" s="10"/>
      <c r="H144" s="10"/>
      <c r="I144" s="11">
        <f>IF(OR(G144="",H144=""),"",H144-G144)</f>
      </c>
      <c r="J144" s="12">
        <f>IF(OR(E144="",F144=""),"",MAX(1,ROUNDUP(ROUND((F144-E144)*24,2)/24,0)))</f>
      </c>
      <c r="K144" s="8">
        <f>IF(D144="","",IFERROR(INDEX('Araçlar'!$D$2:$D$101,MATCH(D144,'Araçlar'!$A$2:$A$101,0)),""))</f>
      </c>
      <c r="L144" s="13">
        <f>IF(OR(J144="",K144=""),"",J144*K144)</f>
      </c>
      <c r="M144" s="7"/>
      <c r="N144" s="14">
        <f>IF(OR(D144="",E144="",F144="",M144="İptal edildi"),"",IF(COUNTIFS($D$2:$D$301,D144,$E$2:$E$301,"&lt;"&amp;F144,$F$2:$F$301,"&gt;"&amp;E144,$M$2:$M$301,"&lt;&gt;İptal edildi")&gt;1,"Çift rezervasyon","Tamam"))</f>
      </c>
    </row>
    <row r="145" spans="1:14" x14ac:dyDescent="0.25">
      <c r="A145" s="7"/>
      <c r="B145" s="7"/>
      <c r="C145" s="7"/>
      <c r="D145" s="7"/>
      <c r="E145" s="9"/>
      <c r="F145" s="9"/>
      <c r="G145" s="10"/>
      <c r="H145" s="10"/>
      <c r="I145" s="11">
        <f>IF(OR(G145="",H145=""),"",H145-G145)</f>
      </c>
      <c r="J145" s="12">
        <f>IF(OR(E145="",F145=""),"",MAX(1,ROUNDUP(ROUND((F145-E145)*24,2)/24,0)))</f>
      </c>
      <c r="K145" s="8">
        <f>IF(D145="","",IFERROR(INDEX('Araçlar'!$D$2:$D$101,MATCH(D145,'Araçlar'!$A$2:$A$101,0)),""))</f>
      </c>
      <c r="L145" s="13">
        <f>IF(OR(J145="",K145=""),"",J145*K145)</f>
      </c>
      <c r="M145" s="7"/>
      <c r="N145" s="14">
        <f>IF(OR(D145="",E145="",F145="",M145="İptal edildi"),"",IF(COUNTIFS($D$2:$D$301,D145,$E$2:$E$301,"&lt;"&amp;F145,$F$2:$F$301,"&gt;"&amp;E145,$M$2:$M$301,"&lt;&gt;İptal edildi")&gt;1,"Çift rezervasyon","Tamam"))</f>
      </c>
    </row>
    <row r="146" spans="1:14" x14ac:dyDescent="0.25">
      <c r="A146" s="7"/>
      <c r="B146" s="7"/>
      <c r="C146" s="7"/>
      <c r="D146" s="7"/>
      <c r="E146" s="9"/>
      <c r="F146" s="9"/>
      <c r="G146" s="10"/>
      <c r="H146" s="10"/>
      <c r="I146" s="11">
        <f>IF(OR(G146="",H146=""),"",H146-G146)</f>
      </c>
      <c r="J146" s="12">
        <f>IF(OR(E146="",F146=""),"",MAX(1,ROUNDUP(ROUND((F146-E146)*24,2)/24,0)))</f>
      </c>
      <c r="K146" s="8">
        <f>IF(D146="","",IFERROR(INDEX('Araçlar'!$D$2:$D$101,MATCH(D146,'Araçlar'!$A$2:$A$101,0)),""))</f>
      </c>
      <c r="L146" s="13">
        <f>IF(OR(J146="",K146=""),"",J146*K146)</f>
      </c>
      <c r="M146" s="7"/>
      <c r="N146" s="14">
        <f>IF(OR(D146="",E146="",F146="",M146="İptal edildi"),"",IF(COUNTIFS($D$2:$D$301,D146,$E$2:$E$301,"&lt;"&amp;F146,$F$2:$F$301,"&gt;"&amp;E146,$M$2:$M$301,"&lt;&gt;İptal edildi")&gt;1,"Çift rezervasyon","Tamam"))</f>
      </c>
    </row>
    <row r="147" spans="1:14" x14ac:dyDescent="0.25">
      <c r="A147" s="7"/>
      <c r="B147" s="7"/>
      <c r="C147" s="7"/>
      <c r="D147" s="7"/>
      <c r="E147" s="9"/>
      <c r="F147" s="9"/>
      <c r="G147" s="10"/>
      <c r="H147" s="10"/>
      <c r="I147" s="11">
        <f>IF(OR(G147="",H147=""),"",H147-G147)</f>
      </c>
      <c r="J147" s="12">
        <f>IF(OR(E147="",F147=""),"",MAX(1,ROUNDUP(ROUND((F147-E147)*24,2)/24,0)))</f>
      </c>
      <c r="K147" s="8">
        <f>IF(D147="","",IFERROR(INDEX('Araçlar'!$D$2:$D$101,MATCH(D147,'Araçlar'!$A$2:$A$101,0)),""))</f>
      </c>
      <c r="L147" s="13">
        <f>IF(OR(J147="",K147=""),"",J147*K147)</f>
      </c>
      <c r="M147" s="7"/>
      <c r="N147" s="14">
        <f>IF(OR(D147="",E147="",F147="",M147="İptal edildi"),"",IF(COUNTIFS($D$2:$D$301,D147,$E$2:$E$301,"&lt;"&amp;F147,$F$2:$F$301,"&gt;"&amp;E147,$M$2:$M$301,"&lt;&gt;İptal edildi")&gt;1,"Çift rezervasyon","Tamam"))</f>
      </c>
    </row>
    <row r="148" spans="1:14" x14ac:dyDescent="0.25">
      <c r="A148" s="7"/>
      <c r="B148" s="7"/>
      <c r="C148" s="7"/>
      <c r="D148" s="7"/>
      <c r="E148" s="9"/>
      <c r="F148" s="9"/>
      <c r="G148" s="10"/>
      <c r="H148" s="10"/>
      <c r="I148" s="11">
        <f>IF(OR(G148="",H148=""),"",H148-G148)</f>
      </c>
      <c r="J148" s="12">
        <f>IF(OR(E148="",F148=""),"",MAX(1,ROUNDUP(ROUND((F148-E148)*24,2)/24,0)))</f>
      </c>
      <c r="K148" s="8">
        <f>IF(D148="","",IFERROR(INDEX('Araçlar'!$D$2:$D$101,MATCH(D148,'Araçlar'!$A$2:$A$101,0)),""))</f>
      </c>
      <c r="L148" s="13">
        <f>IF(OR(J148="",K148=""),"",J148*K148)</f>
      </c>
      <c r="M148" s="7"/>
      <c r="N148" s="14">
        <f>IF(OR(D148="",E148="",F148="",M148="İptal edildi"),"",IF(COUNTIFS($D$2:$D$301,D148,$E$2:$E$301,"&lt;"&amp;F148,$F$2:$F$301,"&gt;"&amp;E148,$M$2:$M$301,"&lt;&gt;İptal edildi")&gt;1,"Çift rezervasyon","Tamam"))</f>
      </c>
    </row>
    <row r="149" spans="1:14" x14ac:dyDescent="0.25">
      <c r="A149" s="7"/>
      <c r="B149" s="7"/>
      <c r="C149" s="7"/>
      <c r="D149" s="7"/>
      <c r="E149" s="9"/>
      <c r="F149" s="9"/>
      <c r="G149" s="10"/>
      <c r="H149" s="10"/>
      <c r="I149" s="11">
        <f>IF(OR(G149="",H149=""),"",H149-G149)</f>
      </c>
      <c r="J149" s="12">
        <f>IF(OR(E149="",F149=""),"",MAX(1,ROUNDUP(ROUND((F149-E149)*24,2)/24,0)))</f>
      </c>
      <c r="K149" s="8">
        <f>IF(D149="","",IFERROR(INDEX('Araçlar'!$D$2:$D$101,MATCH(D149,'Araçlar'!$A$2:$A$101,0)),""))</f>
      </c>
      <c r="L149" s="13">
        <f>IF(OR(J149="",K149=""),"",J149*K149)</f>
      </c>
      <c r="M149" s="7"/>
      <c r="N149" s="14">
        <f>IF(OR(D149="",E149="",F149="",M149="İptal edildi"),"",IF(COUNTIFS($D$2:$D$301,D149,$E$2:$E$301,"&lt;"&amp;F149,$F$2:$F$301,"&gt;"&amp;E149,$M$2:$M$301,"&lt;&gt;İptal edildi")&gt;1,"Çift rezervasyon","Tamam"))</f>
      </c>
    </row>
    <row r="150" spans="1:14" x14ac:dyDescent="0.25">
      <c r="A150" s="7"/>
      <c r="B150" s="7"/>
      <c r="C150" s="7"/>
      <c r="D150" s="7"/>
      <c r="E150" s="9"/>
      <c r="F150" s="9"/>
      <c r="G150" s="10"/>
      <c r="H150" s="10"/>
      <c r="I150" s="11">
        <f>IF(OR(G150="",H150=""),"",H150-G150)</f>
      </c>
      <c r="J150" s="12">
        <f>IF(OR(E150="",F150=""),"",MAX(1,ROUNDUP(ROUND((F150-E150)*24,2)/24,0)))</f>
      </c>
      <c r="K150" s="8">
        <f>IF(D150="","",IFERROR(INDEX('Araçlar'!$D$2:$D$101,MATCH(D150,'Araçlar'!$A$2:$A$101,0)),""))</f>
      </c>
      <c r="L150" s="13">
        <f>IF(OR(J150="",K150=""),"",J150*K150)</f>
      </c>
      <c r="M150" s="7"/>
      <c r="N150" s="14">
        <f>IF(OR(D150="",E150="",F150="",M150="İptal edildi"),"",IF(COUNTIFS($D$2:$D$301,D150,$E$2:$E$301,"&lt;"&amp;F150,$F$2:$F$301,"&gt;"&amp;E150,$M$2:$M$301,"&lt;&gt;İptal edildi")&gt;1,"Çift rezervasyon","Tamam"))</f>
      </c>
    </row>
    <row r="151" spans="1:14" x14ac:dyDescent="0.25">
      <c r="A151" s="7"/>
      <c r="B151" s="7"/>
      <c r="C151" s="7"/>
      <c r="D151" s="7"/>
      <c r="E151" s="9"/>
      <c r="F151" s="9"/>
      <c r="G151" s="10"/>
      <c r="H151" s="10"/>
      <c r="I151" s="11">
        <f>IF(OR(G151="",H151=""),"",H151-G151)</f>
      </c>
      <c r="J151" s="12">
        <f>IF(OR(E151="",F151=""),"",MAX(1,ROUNDUP(ROUND((F151-E151)*24,2)/24,0)))</f>
      </c>
      <c r="K151" s="8">
        <f>IF(D151="","",IFERROR(INDEX('Araçlar'!$D$2:$D$101,MATCH(D151,'Araçlar'!$A$2:$A$101,0)),""))</f>
      </c>
      <c r="L151" s="13">
        <f>IF(OR(J151="",K151=""),"",J151*K151)</f>
      </c>
      <c r="M151" s="7"/>
      <c r="N151" s="14">
        <f>IF(OR(D151="",E151="",F151="",M151="İptal edildi"),"",IF(COUNTIFS($D$2:$D$301,D151,$E$2:$E$301,"&lt;"&amp;F151,$F$2:$F$301,"&gt;"&amp;E151,$M$2:$M$301,"&lt;&gt;İptal edildi")&gt;1,"Çift rezervasyon","Tamam"))</f>
      </c>
    </row>
    <row r="152" spans="1:14" x14ac:dyDescent="0.25">
      <c r="A152" s="7"/>
      <c r="B152" s="7"/>
      <c r="C152" s="7"/>
      <c r="D152" s="7"/>
      <c r="E152" s="9"/>
      <c r="F152" s="9"/>
      <c r="G152" s="10"/>
      <c r="H152" s="10"/>
      <c r="I152" s="11">
        <f>IF(OR(G152="",H152=""),"",H152-G152)</f>
      </c>
      <c r="J152" s="12">
        <f>IF(OR(E152="",F152=""),"",MAX(1,ROUNDUP(ROUND((F152-E152)*24,2)/24,0)))</f>
      </c>
      <c r="K152" s="8">
        <f>IF(D152="","",IFERROR(INDEX('Araçlar'!$D$2:$D$101,MATCH(D152,'Araçlar'!$A$2:$A$101,0)),""))</f>
      </c>
      <c r="L152" s="13">
        <f>IF(OR(J152="",K152=""),"",J152*K152)</f>
      </c>
      <c r="M152" s="7"/>
      <c r="N152" s="14">
        <f>IF(OR(D152="",E152="",F152="",M152="İptal edildi"),"",IF(COUNTIFS($D$2:$D$301,D152,$E$2:$E$301,"&lt;"&amp;F152,$F$2:$F$301,"&gt;"&amp;E152,$M$2:$M$301,"&lt;&gt;İptal edildi")&gt;1,"Çift rezervasyon","Tamam"))</f>
      </c>
    </row>
    <row r="153" spans="1:14" x14ac:dyDescent="0.25">
      <c r="A153" s="7"/>
      <c r="B153" s="7"/>
      <c r="C153" s="7"/>
      <c r="D153" s="7"/>
      <c r="E153" s="9"/>
      <c r="F153" s="9"/>
      <c r="G153" s="10"/>
      <c r="H153" s="10"/>
      <c r="I153" s="11">
        <f>IF(OR(G153="",H153=""),"",H153-G153)</f>
      </c>
      <c r="J153" s="12">
        <f>IF(OR(E153="",F153=""),"",MAX(1,ROUNDUP(ROUND((F153-E153)*24,2)/24,0)))</f>
      </c>
      <c r="K153" s="8">
        <f>IF(D153="","",IFERROR(INDEX('Araçlar'!$D$2:$D$101,MATCH(D153,'Araçlar'!$A$2:$A$101,0)),""))</f>
      </c>
      <c r="L153" s="13">
        <f>IF(OR(J153="",K153=""),"",J153*K153)</f>
      </c>
      <c r="M153" s="7"/>
      <c r="N153" s="14">
        <f>IF(OR(D153="",E153="",F153="",M153="İptal edildi"),"",IF(COUNTIFS($D$2:$D$301,D153,$E$2:$E$301,"&lt;"&amp;F153,$F$2:$F$301,"&gt;"&amp;E153,$M$2:$M$301,"&lt;&gt;İptal edildi")&gt;1,"Çift rezervasyon","Tamam"))</f>
      </c>
    </row>
    <row r="154" spans="1:14" x14ac:dyDescent="0.25">
      <c r="A154" s="7"/>
      <c r="B154" s="7"/>
      <c r="C154" s="7"/>
      <c r="D154" s="7"/>
      <c r="E154" s="9"/>
      <c r="F154" s="9"/>
      <c r="G154" s="10"/>
      <c r="H154" s="10"/>
      <c r="I154" s="11">
        <f>IF(OR(G154="",H154=""),"",H154-G154)</f>
      </c>
      <c r="J154" s="12">
        <f>IF(OR(E154="",F154=""),"",MAX(1,ROUNDUP(ROUND((F154-E154)*24,2)/24,0)))</f>
      </c>
      <c r="K154" s="8">
        <f>IF(D154="","",IFERROR(INDEX('Araçlar'!$D$2:$D$101,MATCH(D154,'Araçlar'!$A$2:$A$101,0)),""))</f>
      </c>
      <c r="L154" s="13">
        <f>IF(OR(J154="",K154=""),"",J154*K154)</f>
      </c>
      <c r="M154" s="7"/>
      <c r="N154" s="14">
        <f>IF(OR(D154="",E154="",F154="",M154="İptal edildi"),"",IF(COUNTIFS($D$2:$D$301,D154,$E$2:$E$301,"&lt;"&amp;F154,$F$2:$F$301,"&gt;"&amp;E154,$M$2:$M$301,"&lt;&gt;İptal edildi")&gt;1,"Çift rezervasyon","Tamam"))</f>
      </c>
    </row>
    <row r="155" spans="1:14" x14ac:dyDescent="0.25">
      <c r="A155" s="7"/>
      <c r="B155" s="7"/>
      <c r="C155" s="7"/>
      <c r="D155" s="7"/>
      <c r="E155" s="9"/>
      <c r="F155" s="9"/>
      <c r="G155" s="10"/>
      <c r="H155" s="10"/>
      <c r="I155" s="11">
        <f>IF(OR(G155="",H155=""),"",H155-G155)</f>
      </c>
      <c r="J155" s="12">
        <f>IF(OR(E155="",F155=""),"",MAX(1,ROUNDUP(ROUND((F155-E155)*24,2)/24,0)))</f>
      </c>
      <c r="K155" s="8">
        <f>IF(D155="","",IFERROR(INDEX('Araçlar'!$D$2:$D$101,MATCH(D155,'Araçlar'!$A$2:$A$101,0)),""))</f>
      </c>
      <c r="L155" s="13">
        <f>IF(OR(J155="",K155=""),"",J155*K155)</f>
      </c>
      <c r="M155" s="7"/>
      <c r="N155" s="14">
        <f>IF(OR(D155="",E155="",F155="",M155="İptal edildi"),"",IF(COUNTIFS($D$2:$D$301,D155,$E$2:$E$301,"&lt;"&amp;F155,$F$2:$F$301,"&gt;"&amp;E155,$M$2:$M$301,"&lt;&gt;İptal edildi")&gt;1,"Çift rezervasyon","Tamam"))</f>
      </c>
    </row>
    <row r="156" spans="1:14" x14ac:dyDescent="0.25">
      <c r="A156" s="7"/>
      <c r="B156" s="7"/>
      <c r="C156" s="7"/>
      <c r="D156" s="7"/>
      <c r="E156" s="9"/>
      <c r="F156" s="9"/>
      <c r="G156" s="10"/>
      <c r="H156" s="10"/>
      <c r="I156" s="11">
        <f>IF(OR(G156="",H156=""),"",H156-G156)</f>
      </c>
      <c r="J156" s="12">
        <f>IF(OR(E156="",F156=""),"",MAX(1,ROUNDUP(ROUND((F156-E156)*24,2)/24,0)))</f>
      </c>
      <c r="K156" s="8">
        <f>IF(D156="","",IFERROR(INDEX('Araçlar'!$D$2:$D$101,MATCH(D156,'Araçlar'!$A$2:$A$101,0)),""))</f>
      </c>
      <c r="L156" s="13">
        <f>IF(OR(J156="",K156=""),"",J156*K156)</f>
      </c>
      <c r="M156" s="7"/>
      <c r="N156" s="14">
        <f>IF(OR(D156="",E156="",F156="",M156="İptal edildi"),"",IF(COUNTIFS($D$2:$D$301,D156,$E$2:$E$301,"&lt;"&amp;F156,$F$2:$F$301,"&gt;"&amp;E156,$M$2:$M$301,"&lt;&gt;İptal edildi")&gt;1,"Çift rezervasyon","Tamam"))</f>
      </c>
    </row>
    <row r="157" spans="1:14" x14ac:dyDescent="0.25">
      <c r="A157" s="7"/>
      <c r="B157" s="7"/>
      <c r="C157" s="7"/>
      <c r="D157" s="7"/>
      <c r="E157" s="9"/>
      <c r="F157" s="9"/>
      <c r="G157" s="10"/>
      <c r="H157" s="10"/>
      <c r="I157" s="11">
        <f>IF(OR(G157="",H157=""),"",H157-G157)</f>
      </c>
      <c r="J157" s="12">
        <f>IF(OR(E157="",F157=""),"",MAX(1,ROUNDUP(ROUND((F157-E157)*24,2)/24,0)))</f>
      </c>
      <c r="K157" s="8">
        <f>IF(D157="","",IFERROR(INDEX('Araçlar'!$D$2:$D$101,MATCH(D157,'Araçlar'!$A$2:$A$101,0)),""))</f>
      </c>
      <c r="L157" s="13">
        <f>IF(OR(J157="",K157=""),"",J157*K157)</f>
      </c>
      <c r="M157" s="7"/>
      <c r="N157" s="14">
        <f>IF(OR(D157="",E157="",F157="",M157="İptal edildi"),"",IF(COUNTIFS($D$2:$D$301,D157,$E$2:$E$301,"&lt;"&amp;F157,$F$2:$F$301,"&gt;"&amp;E157,$M$2:$M$301,"&lt;&gt;İptal edildi")&gt;1,"Çift rezervasyon","Tamam"))</f>
      </c>
    </row>
    <row r="158" spans="1:14" x14ac:dyDescent="0.25">
      <c r="A158" s="7"/>
      <c r="B158" s="7"/>
      <c r="C158" s="7"/>
      <c r="D158" s="7"/>
      <c r="E158" s="9"/>
      <c r="F158" s="9"/>
      <c r="G158" s="10"/>
      <c r="H158" s="10"/>
      <c r="I158" s="11">
        <f>IF(OR(G158="",H158=""),"",H158-G158)</f>
      </c>
      <c r="J158" s="12">
        <f>IF(OR(E158="",F158=""),"",MAX(1,ROUNDUP(ROUND((F158-E158)*24,2)/24,0)))</f>
      </c>
      <c r="K158" s="8">
        <f>IF(D158="","",IFERROR(INDEX('Araçlar'!$D$2:$D$101,MATCH(D158,'Araçlar'!$A$2:$A$101,0)),""))</f>
      </c>
      <c r="L158" s="13">
        <f>IF(OR(J158="",K158=""),"",J158*K158)</f>
      </c>
      <c r="M158" s="7"/>
      <c r="N158" s="14">
        <f>IF(OR(D158="",E158="",F158="",M158="İptal edildi"),"",IF(COUNTIFS($D$2:$D$301,D158,$E$2:$E$301,"&lt;"&amp;F158,$F$2:$F$301,"&gt;"&amp;E158,$M$2:$M$301,"&lt;&gt;İptal edildi")&gt;1,"Çift rezervasyon","Tamam"))</f>
      </c>
    </row>
    <row r="159" spans="1:14" x14ac:dyDescent="0.25">
      <c r="A159" s="7"/>
      <c r="B159" s="7"/>
      <c r="C159" s="7"/>
      <c r="D159" s="7"/>
      <c r="E159" s="9"/>
      <c r="F159" s="9"/>
      <c r="G159" s="10"/>
      <c r="H159" s="10"/>
      <c r="I159" s="11">
        <f>IF(OR(G159="",H159=""),"",H159-G159)</f>
      </c>
      <c r="J159" s="12">
        <f>IF(OR(E159="",F159=""),"",MAX(1,ROUNDUP(ROUND((F159-E159)*24,2)/24,0)))</f>
      </c>
      <c r="K159" s="8">
        <f>IF(D159="","",IFERROR(INDEX('Araçlar'!$D$2:$D$101,MATCH(D159,'Araçlar'!$A$2:$A$101,0)),""))</f>
      </c>
      <c r="L159" s="13">
        <f>IF(OR(J159="",K159=""),"",J159*K159)</f>
      </c>
      <c r="M159" s="7"/>
      <c r="N159" s="14">
        <f>IF(OR(D159="",E159="",F159="",M159="İptal edildi"),"",IF(COUNTIFS($D$2:$D$301,D159,$E$2:$E$301,"&lt;"&amp;F159,$F$2:$F$301,"&gt;"&amp;E159,$M$2:$M$301,"&lt;&gt;İptal edildi")&gt;1,"Çift rezervasyon","Tamam"))</f>
      </c>
    </row>
    <row r="160" spans="1:14" x14ac:dyDescent="0.25">
      <c r="A160" s="7"/>
      <c r="B160" s="7"/>
      <c r="C160" s="7"/>
      <c r="D160" s="7"/>
      <c r="E160" s="9"/>
      <c r="F160" s="9"/>
      <c r="G160" s="10"/>
      <c r="H160" s="10"/>
      <c r="I160" s="11">
        <f>IF(OR(G160="",H160=""),"",H160-G160)</f>
      </c>
      <c r="J160" s="12">
        <f>IF(OR(E160="",F160=""),"",MAX(1,ROUNDUP(ROUND((F160-E160)*24,2)/24,0)))</f>
      </c>
      <c r="K160" s="8">
        <f>IF(D160="","",IFERROR(INDEX('Araçlar'!$D$2:$D$101,MATCH(D160,'Araçlar'!$A$2:$A$101,0)),""))</f>
      </c>
      <c r="L160" s="13">
        <f>IF(OR(J160="",K160=""),"",J160*K160)</f>
      </c>
      <c r="M160" s="7"/>
      <c r="N160" s="14">
        <f>IF(OR(D160="",E160="",F160="",M160="İptal edildi"),"",IF(COUNTIFS($D$2:$D$301,D160,$E$2:$E$301,"&lt;"&amp;F160,$F$2:$F$301,"&gt;"&amp;E160,$M$2:$M$301,"&lt;&gt;İptal edildi")&gt;1,"Çift rezervasyon","Tamam"))</f>
      </c>
    </row>
    <row r="161" spans="1:14" x14ac:dyDescent="0.25">
      <c r="A161" s="7"/>
      <c r="B161" s="7"/>
      <c r="C161" s="7"/>
      <c r="D161" s="7"/>
      <c r="E161" s="9"/>
      <c r="F161" s="9"/>
      <c r="G161" s="10"/>
      <c r="H161" s="10"/>
      <c r="I161" s="11">
        <f>IF(OR(G161="",H161=""),"",H161-G161)</f>
      </c>
      <c r="J161" s="12">
        <f>IF(OR(E161="",F161=""),"",MAX(1,ROUNDUP(ROUND((F161-E161)*24,2)/24,0)))</f>
      </c>
      <c r="K161" s="8">
        <f>IF(D161="","",IFERROR(INDEX('Araçlar'!$D$2:$D$101,MATCH(D161,'Araçlar'!$A$2:$A$101,0)),""))</f>
      </c>
      <c r="L161" s="13">
        <f>IF(OR(J161="",K161=""),"",J161*K161)</f>
      </c>
      <c r="M161" s="7"/>
      <c r="N161" s="14">
        <f>IF(OR(D161="",E161="",F161="",M161="İptal edildi"),"",IF(COUNTIFS($D$2:$D$301,D161,$E$2:$E$301,"&lt;"&amp;F161,$F$2:$F$301,"&gt;"&amp;E161,$M$2:$M$301,"&lt;&gt;İptal edildi")&gt;1,"Çift rezervasyon","Tamam"))</f>
      </c>
    </row>
    <row r="162" spans="1:14" x14ac:dyDescent="0.25">
      <c r="A162" s="7"/>
      <c r="B162" s="7"/>
      <c r="C162" s="7"/>
      <c r="D162" s="7"/>
      <c r="E162" s="9"/>
      <c r="F162" s="9"/>
      <c r="G162" s="10"/>
      <c r="H162" s="10"/>
      <c r="I162" s="11">
        <f>IF(OR(G162="",H162=""),"",H162-G162)</f>
      </c>
      <c r="J162" s="12">
        <f>IF(OR(E162="",F162=""),"",MAX(1,ROUNDUP(ROUND((F162-E162)*24,2)/24,0)))</f>
      </c>
      <c r="K162" s="8">
        <f>IF(D162="","",IFERROR(INDEX('Araçlar'!$D$2:$D$101,MATCH(D162,'Araçlar'!$A$2:$A$101,0)),""))</f>
      </c>
      <c r="L162" s="13">
        <f>IF(OR(J162="",K162=""),"",J162*K162)</f>
      </c>
      <c r="M162" s="7"/>
      <c r="N162" s="14">
        <f>IF(OR(D162="",E162="",F162="",M162="İptal edildi"),"",IF(COUNTIFS($D$2:$D$301,D162,$E$2:$E$301,"&lt;"&amp;F162,$F$2:$F$301,"&gt;"&amp;E162,$M$2:$M$301,"&lt;&gt;İptal edildi")&gt;1,"Çift rezervasyon","Tamam"))</f>
      </c>
    </row>
    <row r="163" spans="1:14" x14ac:dyDescent="0.25">
      <c r="A163" s="7"/>
      <c r="B163" s="7"/>
      <c r="C163" s="7"/>
      <c r="D163" s="7"/>
      <c r="E163" s="9"/>
      <c r="F163" s="9"/>
      <c r="G163" s="10"/>
      <c r="H163" s="10"/>
      <c r="I163" s="11">
        <f>IF(OR(G163="",H163=""),"",H163-G163)</f>
      </c>
      <c r="J163" s="12">
        <f>IF(OR(E163="",F163=""),"",MAX(1,ROUNDUP(ROUND((F163-E163)*24,2)/24,0)))</f>
      </c>
      <c r="K163" s="8">
        <f>IF(D163="","",IFERROR(INDEX('Araçlar'!$D$2:$D$101,MATCH(D163,'Araçlar'!$A$2:$A$101,0)),""))</f>
      </c>
      <c r="L163" s="13">
        <f>IF(OR(J163="",K163=""),"",J163*K163)</f>
      </c>
      <c r="M163" s="7"/>
      <c r="N163" s="14">
        <f>IF(OR(D163="",E163="",F163="",M163="İptal edildi"),"",IF(COUNTIFS($D$2:$D$301,D163,$E$2:$E$301,"&lt;"&amp;F163,$F$2:$F$301,"&gt;"&amp;E163,$M$2:$M$301,"&lt;&gt;İptal edildi")&gt;1,"Çift rezervasyon","Tamam"))</f>
      </c>
    </row>
    <row r="164" spans="1:14" x14ac:dyDescent="0.25">
      <c r="A164" s="7"/>
      <c r="B164" s="7"/>
      <c r="C164" s="7"/>
      <c r="D164" s="7"/>
      <c r="E164" s="9"/>
      <c r="F164" s="9"/>
      <c r="G164" s="10"/>
      <c r="H164" s="10"/>
      <c r="I164" s="11">
        <f>IF(OR(G164="",H164=""),"",H164-G164)</f>
      </c>
      <c r="J164" s="12">
        <f>IF(OR(E164="",F164=""),"",MAX(1,ROUNDUP(ROUND((F164-E164)*24,2)/24,0)))</f>
      </c>
      <c r="K164" s="8">
        <f>IF(D164="","",IFERROR(INDEX('Araçlar'!$D$2:$D$101,MATCH(D164,'Araçlar'!$A$2:$A$101,0)),""))</f>
      </c>
      <c r="L164" s="13">
        <f>IF(OR(J164="",K164=""),"",J164*K164)</f>
      </c>
      <c r="M164" s="7"/>
      <c r="N164" s="14">
        <f>IF(OR(D164="",E164="",F164="",M164="İptal edildi"),"",IF(COUNTIFS($D$2:$D$301,D164,$E$2:$E$301,"&lt;"&amp;F164,$F$2:$F$301,"&gt;"&amp;E164,$M$2:$M$301,"&lt;&gt;İptal edildi")&gt;1,"Çift rezervasyon","Tamam"))</f>
      </c>
    </row>
    <row r="165" spans="1:14" x14ac:dyDescent="0.25">
      <c r="A165" s="7"/>
      <c r="B165" s="7"/>
      <c r="C165" s="7"/>
      <c r="D165" s="7"/>
      <c r="E165" s="9"/>
      <c r="F165" s="9"/>
      <c r="G165" s="10"/>
      <c r="H165" s="10"/>
      <c r="I165" s="11">
        <f>IF(OR(G165="",H165=""),"",H165-G165)</f>
      </c>
      <c r="J165" s="12">
        <f>IF(OR(E165="",F165=""),"",MAX(1,ROUNDUP(ROUND((F165-E165)*24,2)/24,0)))</f>
      </c>
      <c r="K165" s="8">
        <f>IF(D165="","",IFERROR(INDEX('Araçlar'!$D$2:$D$101,MATCH(D165,'Araçlar'!$A$2:$A$101,0)),""))</f>
      </c>
      <c r="L165" s="13">
        <f>IF(OR(J165="",K165=""),"",J165*K165)</f>
      </c>
      <c r="M165" s="7"/>
      <c r="N165" s="14">
        <f>IF(OR(D165="",E165="",F165="",M165="İptal edildi"),"",IF(COUNTIFS($D$2:$D$301,D165,$E$2:$E$301,"&lt;"&amp;F165,$F$2:$F$301,"&gt;"&amp;E165,$M$2:$M$301,"&lt;&gt;İptal edildi")&gt;1,"Çift rezervasyon","Tamam"))</f>
      </c>
    </row>
    <row r="166" spans="1:14" x14ac:dyDescent="0.25">
      <c r="A166" s="7"/>
      <c r="B166" s="7"/>
      <c r="C166" s="7"/>
      <c r="D166" s="7"/>
      <c r="E166" s="9"/>
      <c r="F166" s="9"/>
      <c r="G166" s="10"/>
      <c r="H166" s="10"/>
      <c r="I166" s="11">
        <f>IF(OR(G166="",H166=""),"",H166-G166)</f>
      </c>
      <c r="J166" s="12">
        <f>IF(OR(E166="",F166=""),"",MAX(1,ROUNDUP(ROUND((F166-E166)*24,2)/24,0)))</f>
      </c>
      <c r="K166" s="8">
        <f>IF(D166="","",IFERROR(INDEX('Araçlar'!$D$2:$D$101,MATCH(D166,'Araçlar'!$A$2:$A$101,0)),""))</f>
      </c>
      <c r="L166" s="13">
        <f>IF(OR(J166="",K166=""),"",J166*K166)</f>
      </c>
      <c r="M166" s="7"/>
      <c r="N166" s="14">
        <f>IF(OR(D166="",E166="",F166="",M166="İptal edildi"),"",IF(COUNTIFS($D$2:$D$301,D166,$E$2:$E$301,"&lt;"&amp;F166,$F$2:$F$301,"&gt;"&amp;E166,$M$2:$M$301,"&lt;&gt;İptal edildi")&gt;1,"Çift rezervasyon","Tamam"))</f>
      </c>
    </row>
    <row r="167" spans="1:14" x14ac:dyDescent="0.25">
      <c r="A167" s="7"/>
      <c r="B167" s="7"/>
      <c r="C167" s="7"/>
      <c r="D167" s="7"/>
      <c r="E167" s="9"/>
      <c r="F167" s="9"/>
      <c r="G167" s="10"/>
      <c r="H167" s="10"/>
      <c r="I167" s="11">
        <f>IF(OR(G167="",H167=""),"",H167-G167)</f>
      </c>
      <c r="J167" s="12">
        <f>IF(OR(E167="",F167=""),"",MAX(1,ROUNDUP(ROUND((F167-E167)*24,2)/24,0)))</f>
      </c>
      <c r="K167" s="8">
        <f>IF(D167="","",IFERROR(INDEX('Araçlar'!$D$2:$D$101,MATCH(D167,'Araçlar'!$A$2:$A$101,0)),""))</f>
      </c>
      <c r="L167" s="13">
        <f>IF(OR(J167="",K167=""),"",J167*K167)</f>
      </c>
      <c r="M167" s="7"/>
      <c r="N167" s="14">
        <f>IF(OR(D167="",E167="",F167="",M167="İptal edildi"),"",IF(COUNTIFS($D$2:$D$301,D167,$E$2:$E$301,"&lt;"&amp;F167,$F$2:$F$301,"&gt;"&amp;E167,$M$2:$M$301,"&lt;&gt;İptal edildi")&gt;1,"Çift rezervasyon","Tamam"))</f>
      </c>
    </row>
    <row r="168" spans="1:14" x14ac:dyDescent="0.25">
      <c r="A168" s="7"/>
      <c r="B168" s="7"/>
      <c r="C168" s="7"/>
      <c r="D168" s="7"/>
      <c r="E168" s="9"/>
      <c r="F168" s="9"/>
      <c r="G168" s="10"/>
      <c r="H168" s="10"/>
      <c r="I168" s="11">
        <f>IF(OR(G168="",H168=""),"",H168-G168)</f>
      </c>
      <c r="J168" s="12">
        <f>IF(OR(E168="",F168=""),"",MAX(1,ROUNDUP(ROUND((F168-E168)*24,2)/24,0)))</f>
      </c>
      <c r="K168" s="8">
        <f>IF(D168="","",IFERROR(INDEX('Araçlar'!$D$2:$D$101,MATCH(D168,'Araçlar'!$A$2:$A$101,0)),""))</f>
      </c>
      <c r="L168" s="13">
        <f>IF(OR(J168="",K168=""),"",J168*K168)</f>
      </c>
      <c r="M168" s="7"/>
      <c r="N168" s="14">
        <f>IF(OR(D168="",E168="",F168="",M168="İptal edildi"),"",IF(COUNTIFS($D$2:$D$301,D168,$E$2:$E$301,"&lt;"&amp;F168,$F$2:$F$301,"&gt;"&amp;E168,$M$2:$M$301,"&lt;&gt;İptal edildi")&gt;1,"Çift rezervasyon","Tamam"))</f>
      </c>
    </row>
    <row r="169" spans="1:14" x14ac:dyDescent="0.25">
      <c r="A169" s="7"/>
      <c r="B169" s="7"/>
      <c r="C169" s="7"/>
      <c r="D169" s="7"/>
      <c r="E169" s="9"/>
      <c r="F169" s="9"/>
      <c r="G169" s="10"/>
      <c r="H169" s="10"/>
      <c r="I169" s="11">
        <f>IF(OR(G169="",H169=""),"",H169-G169)</f>
      </c>
      <c r="J169" s="12">
        <f>IF(OR(E169="",F169=""),"",MAX(1,ROUNDUP(ROUND((F169-E169)*24,2)/24,0)))</f>
      </c>
      <c r="K169" s="8">
        <f>IF(D169="","",IFERROR(INDEX('Araçlar'!$D$2:$D$101,MATCH(D169,'Araçlar'!$A$2:$A$101,0)),""))</f>
      </c>
      <c r="L169" s="13">
        <f>IF(OR(J169="",K169=""),"",J169*K169)</f>
      </c>
      <c r="M169" s="7"/>
      <c r="N169" s="14">
        <f>IF(OR(D169="",E169="",F169="",M169="İptal edildi"),"",IF(COUNTIFS($D$2:$D$301,D169,$E$2:$E$301,"&lt;"&amp;F169,$F$2:$F$301,"&gt;"&amp;E169,$M$2:$M$301,"&lt;&gt;İptal edildi")&gt;1,"Çift rezervasyon","Tamam"))</f>
      </c>
    </row>
    <row r="170" spans="1:14" x14ac:dyDescent="0.25">
      <c r="A170" s="7"/>
      <c r="B170" s="7"/>
      <c r="C170" s="7"/>
      <c r="D170" s="7"/>
      <c r="E170" s="9"/>
      <c r="F170" s="9"/>
      <c r="G170" s="10"/>
      <c r="H170" s="10"/>
      <c r="I170" s="11">
        <f>IF(OR(G170="",H170=""),"",H170-G170)</f>
      </c>
      <c r="J170" s="12">
        <f>IF(OR(E170="",F170=""),"",MAX(1,ROUNDUP(ROUND((F170-E170)*24,2)/24,0)))</f>
      </c>
      <c r="K170" s="8">
        <f>IF(D170="","",IFERROR(INDEX('Araçlar'!$D$2:$D$101,MATCH(D170,'Araçlar'!$A$2:$A$101,0)),""))</f>
      </c>
      <c r="L170" s="13">
        <f>IF(OR(J170="",K170=""),"",J170*K170)</f>
      </c>
      <c r="M170" s="7"/>
      <c r="N170" s="14">
        <f>IF(OR(D170="",E170="",F170="",M170="İptal edildi"),"",IF(COUNTIFS($D$2:$D$301,D170,$E$2:$E$301,"&lt;"&amp;F170,$F$2:$F$301,"&gt;"&amp;E170,$M$2:$M$301,"&lt;&gt;İptal edildi")&gt;1,"Çift rezervasyon","Tamam"))</f>
      </c>
    </row>
    <row r="171" spans="1:14" x14ac:dyDescent="0.25">
      <c r="A171" s="7"/>
      <c r="B171" s="7"/>
      <c r="C171" s="7"/>
      <c r="D171" s="7"/>
      <c r="E171" s="9"/>
      <c r="F171" s="9"/>
      <c r="G171" s="10"/>
      <c r="H171" s="10"/>
      <c r="I171" s="11">
        <f>IF(OR(G171="",H171=""),"",H171-G171)</f>
      </c>
      <c r="J171" s="12">
        <f>IF(OR(E171="",F171=""),"",MAX(1,ROUNDUP(ROUND((F171-E171)*24,2)/24,0)))</f>
      </c>
      <c r="K171" s="8">
        <f>IF(D171="","",IFERROR(INDEX('Araçlar'!$D$2:$D$101,MATCH(D171,'Araçlar'!$A$2:$A$101,0)),""))</f>
      </c>
      <c r="L171" s="13">
        <f>IF(OR(J171="",K171=""),"",J171*K171)</f>
      </c>
      <c r="M171" s="7"/>
      <c r="N171" s="14">
        <f>IF(OR(D171="",E171="",F171="",M171="İptal edildi"),"",IF(COUNTIFS($D$2:$D$301,D171,$E$2:$E$301,"&lt;"&amp;F171,$F$2:$F$301,"&gt;"&amp;E171,$M$2:$M$301,"&lt;&gt;İptal edildi")&gt;1,"Çift rezervasyon","Tamam"))</f>
      </c>
    </row>
    <row r="172" spans="1:14" x14ac:dyDescent="0.25">
      <c r="A172" s="7"/>
      <c r="B172" s="7"/>
      <c r="C172" s="7"/>
      <c r="D172" s="7"/>
      <c r="E172" s="9"/>
      <c r="F172" s="9"/>
      <c r="G172" s="10"/>
      <c r="H172" s="10"/>
      <c r="I172" s="11">
        <f>IF(OR(G172="",H172=""),"",H172-G172)</f>
      </c>
      <c r="J172" s="12">
        <f>IF(OR(E172="",F172=""),"",MAX(1,ROUNDUP(ROUND((F172-E172)*24,2)/24,0)))</f>
      </c>
      <c r="K172" s="8">
        <f>IF(D172="","",IFERROR(INDEX('Araçlar'!$D$2:$D$101,MATCH(D172,'Araçlar'!$A$2:$A$101,0)),""))</f>
      </c>
      <c r="L172" s="13">
        <f>IF(OR(J172="",K172=""),"",J172*K172)</f>
      </c>
      <c r="M172" s="7"/>
      <c r="N172" s="14">
        <f>IF(OR(D172="",E172="",F172="",M172="İptal edildi"),"",IF(COUNTIFS($D$2:$D$301,D172,$E$2:$E$301,"&lt;"&amp;F172,$F$2:$F$301,"&gt;"&amp;E172,$M$2:$M$301,"&lt;&gt;İptal edildi")&gt;1,"Çift rezervasyon","Tamam"))</f>
      </c>
    </row>
    <row r="173" spans="1:14" x14ac:dyDescent="0.25">
      <c r="A173" s="7"/>
      <c r="B173" s="7"/>
      <c r="C173" s="7"/>
      <c r="D173" s="7"/>
      <c r="E173" s="9"/>
      <c r="F173" s="9"/>
      <c r="G173" s="10"/>
      <c r="H173" s="10"/>
      <c r="I173" s="11">
        <f>IF(OR(G173="",H173=""),"",H173-G173)</f>
      </c>
      <c r="J173" s="12">
        <f>IF(OR(E173="",F173=""),"",MAX(1,ROUNDUP(ROUND((F173-E173)*24,2)/24,0)))</f>
      </c>
      <c r="K173" s="8">
        <f>IF(D173="","",IFERROR(INDEX('Araçlar'!$D$2:$D$101,MATCH(D173,'Araçlar'!$A$2:$A$101,0)),""))</f>
      </c>
      <c r="L173" s="13">
        <f>IF(OR(J173="",K173=""),"",J173*K173)</f>
      </c>
      <c r="M173" s="7"/>
      <c r="N173" s="14">
        <f>IF(OR(D173="",E173="",F173="",M173="İptal edildi"),"",IF(COUNTIFS($D$2:$D$301,D173,$E$2:$E$301,"&lt;"&amp;F173,$F$2:$F$301,"&gt;"&amp;E173,$M$2:$M$301,"&lt;&gt;İptal edildi")&gt;1,"Çift rezervasyon","Tamam"))</f>
      </c>
    </row>
    <row r="174" spans="1:14" x14ac:dyDescent="0.25">
      <c r="A174" s="7"/>
      <c r="B174" s="7"/>
      <c r="C174" s="7"/>
      <c r="D174" s="7"/>
      <c r="E174" s="9"/>
      <c r="F174" s="9"/>
      <c r="G174" s="10"/>
      <c r="H174" s="10"/>
      <c r="I174" s="11">
        <f>IF(OR(G174="",H174=""),"",H174-G174)</f>
      </c>
      <c r="J174" s="12">
        <f>IF(OR(E174="",F174=""),"",MAX(1,ROUNDUP(ROUND((F174-E174)*24,2)/24,0)))</f>
      </c>
      <c r="K174" s="8">
        <f>IF(D174="","",IFERROR(INDEX('Araçlar'!$D$2:$D$101,MATCH(D174,'Araçlar'!$A$2:$A$101,0)),""))</f>
      </c>
      <c r="L174" s="13">
        <f>IF(OR(J174="",K174=""),"",J174*K174)</f>
      </c>
      <c r="M174" s="7"/>
      <c r="N174" s="14">
        <f>IF(OR(D174="",E174="",F174="",M174="İptal edildi"),"",IF(COUNTIFS($D$2:$D$301,D174,$E$2:$E$301,"&lt;"&amp;F174,$F$2:$F$301,"&gt;"&amp;E174,$M$2:$M$301,"&lt;&gt;İptal edildi")&gt;1,"Çift rezervasyon","Tamam"))</f>
      </c>
    </row>
    <row r="175" spans="1:14" x14ac:dyDescent="0.25">
      <c r="A175" s="7"/>
      <c r="B175" s="7"/>
      <c r="C175" s="7"/>
      <c r="D175" s="7"/>
      <c r="E175" s="9"/>
      <c r="F175" s="9"/>
      <c r="G175" s="10"/>
      <c r="H175" s="10"/>
      <c r="I175" s="11">
        <f>IF(OR(G175="",H175=""),"",H175-G175)</f>
      </c>
      <c r="J175" s="12">
        <f>IF(OR(E175="",F175=""),"",MAX(1,ROUNDUP(ROUND((F175-E175)*24,2)/24,0)))</f>
      </c>
      <c r="K175" s="8">
        <f>IF(D175="","",IFERROR(INDEX('Araçlar'!$D$2:$D$101,MATCH(D175,'Araçlar'!$A$2:$A$101,0)),""))</f>
      </c>
      <c r="L175" s="13">
        <f>IF(OR(J175="",K175=""),"",J175*K175)</f>
      </c>
      <c r="M175" s="7"/>
      <c r="N175" s="14">
        <f>IF(OR(D175="",E175="",F175="",M175="İptal edildi"),"",IF(COUNTIFS($D$2:$D$301,D175,$E$2:$E$301,"&lt;"&amp;F175,$F$2:$F$301,"&gt;"&amp;E175,$M$2:$M$301,"&lt;&gt;İptal edildi")&gt;1,"Çift rezervasyon","Tamam"))</f>
      </c>
    </row>
    <row r="176" spans="1:14" x14ac:dyDescent="0.25">
      <c r="A176" s="7"/>
      <c r="B176" s="7"/>
      <c r="C176" s="7"/>
      <c r="D176" s="7"/>
      <c r="E176" s="9"/>
      <c r="F176" s="9"/>
      <c r="G176" s="10"/>
      <c r="H176" s="10"/>
      <c r="I176" s="11">
        <f>IF(OR(G176="",H176=""),"",H176-G176)</f>
      </c>
      <c r="J176" s="12">
        <f>IF(OR(E176="",F176=""),"",MAX(1,ROUNDUP(ROUND((F176-E176)*24,2)/24,0)))</f>
      </c>
      <c r="K176" s="8">
        <f>IF(D176="","",IFERROR(INDEX('Araçlar'!$D$2:$D$101,MATCH(D176,'Araçlar'!$A$2:$A$101,0)),""))</f>
      </c>
      <c r="L176" s="13">
        <f>IF(OR(J176="",K176=""),"",J176*K176)</f>
      </c>
      <c r="M176" s="7"/>
      <c r="N176" s="14">
        <f>IF(OR(D176="",E176="",F176="",M176="İptal edildi"),"",IF(COUNTIFS($D$2:$D$301,D176,$E$2:$E$301,"&lt;"&amp;F176,$F$2:$F$301,"&gt;"&amp;E176,$M$2:$M$301,"&lt;&gt;İptal edildi")&gt;1,"Çift rezervasyon","Tamam"))</f>
      </c>
    </row>
    <row r="177" spans="1:14" x14ac:dyDescent="0.25">
      <c r="A177" s="7"/>
      <c r="B177" s="7"/>
      <c r="C177" s="7"/>
      <c r="D177" s="7"/>
      <c r="E177" s="9"/>
      <c r="F177" s="9"/>
      <c r="G177" s="10"/>
      <c r="H177" s="10"/>
      <c r="I177" s="11">
        <f>IF(OR(G177="",H177=""),"",H177-G177)</f>
      </c>
      <c r="J177" s="12">
        <f>IF(OR(E177="",F177=""),"",MAX(1,ROUNDUP(ROUND((F177-E177)*24,2)/24,0)))</f>
      </c>
      <c r="K177" s="8">
        <f>IF(D177="","",IFERROR(INDEX('Araçlar'!$D$2:$D$101,MATCH(D177,'Araçlar'!$A$2:$A$101,0)),""))</f>
      </c>
      <c r="L177" s="13">
        <f>IF(OR(J177="",K177=""),"",J177*K177)</f>
      </c>
      <c r="M177" s="7"/>
      <c r="N177" s="14">
        <f>IF(OR(D177="",E177="",F177="",M177="İptal edildi"),"",IF(COUNTIFS($D$2:$D$301,D177,$E$2:$E$301,"&lt;"&amp;F177,$F$2:$F$301,"&gt;"&amp;E177,$M$2:$M$301,"&lt;&gt;İptal edildi")&gt;1,"Çift rezervasyon","Tamam"))</f>
      </c>
    </row>
    <row r="178" spans="1:14" x14ac:dyDescent="0.25">
      <c r="A178" s="7"/>
      <c r="B178" s="7"/>
      <c r="C178" s="7"/>
      <c r="D178" s="7"/>
      <c r="E178" s="9"/>
      <c r="F178" s="9"/>
      <c r="G178" s="10"/>
      <c r="H178" s="10"/>
      <c r="I178" s="11">
        <f>IF(OR(G178="",H178=""),"",H178-G178)</f>
      </c>
      <c r="J178" s="12">
        <f>IF(OR(E178="",F178=""),"",MAX(1,ROUNDUP(ROUND((F178-E178)*24,2)/24,0)))</f>
      </c>
      <c r="K178" s="8">
        <f>IF(D178="","",IFERROR(INDEX('Araçlar'!$D$2:$D$101,MATCH(D178,'Araçlar'!$A$2:$A$101,0)),""))</f>
      </c>
      <c r="L178" s="13">
        <f>IF(OR(J178="",K178=""),"",J178*K178)</f>
      </c>
      <c r="M178" s="7"/>
      <c r="N178" s="14">
        <f>IF(OR(D178="",E178="",F178="",M178="İptal edildi"),"",IF(COUNTIFS($D$2:$D$301,D178,$E$2:$E$301,"&lt;"&amp;F178,$F$2:$F$301,"&gt;"&amp;E178,$M$2:$M$301,"&lt;&gt;İptal edildi")&gt;1,"Çift rezervasyon","Tamam"))</f>
      </c>
    </row>
    <row r="179" spans="1:14" x14ac:dyDescent="0.25">
      <c r="A179" s="7"/>
      <c r="B179" s="7"/>
      <c r="C179" s="7"/>
      <c r="D179" s="7"/>
      <c r="E179" s="9"/>
      <c r="F179" s="9"/>
      <c r="G179" s="10"/>
      <c r="H179" s="10"/>
      <c r="I179" s="11">
        <f>IF(OR(G179="",H179=""),"",H179-G179)</f>
      </c>
      <c r="J179" s="12">
        <f>IF(OR(E179="",F179=""),"",MAX(1,ROUNDUP(ROUND((F179-E179)*24,2)/24,0)))</f>
      </c>
      <c r="K179" s="8">
        <f>IF(D179="","",IFERROR(INDEX('Araçlar'!$D$2:$D$101,MATCH(D179,'Araçlar'!$A$2:$A$101,0)),""))</f>
      </c>
      <c r="L179" s="13">
        <f>IF(OR(J179="",K179=""),"",J179*K179)</f>
      </c>
      <c r="M179" s="7"/>
      <c r="N179" s="14">
        <f>IF(OR(D179="",E179="",F179="",M179="İptal edildi"),"",IF(COUNTIFS($D$2:$D$301,D179,$E$2:$E$301,"&lt;"&amp;F179,$F$2:$F$301,"&gt;"&amp;E179,$M$2:$M$301,"&lt;&gt;İptal edildi")&gt;1,"Çift rezervasyon","Tamam"))</f>
      </c>
    </row>
    <row r="180" spans="1:14" x14ac:dyDescent="0.25">
      <c r="A180" s="7"/>
      <c r="B180" s="7"/>
      <c r="C180" s="7"/>
      <c r="D180" s="7"/>
      <c r="E180" s="9"/>
      <c r="F180" s="9"/>
      <c r="G180" s="10"/>
      <c r="H180" s="10"/>
      <c r="I180" s="11">
        <f>IF(OR(G180="",H180=""),"",H180-G180)</f>
      </c>
      <c r="J180" s="12">
        <f>IF(OR(E180="",F180=""),"",MAX(1,ROUNDUP(ROUND((F180-E180)*24,2)/24,0)))</f>
      </c>
      <c r="K180" s="8">
        <f>IF(D180="","",IFERROR(INDEX('Araçlar'!$D$2:$D$101,MATCH(D180,'Araçlar'!$A$2:$A$101,0)),""))</f>
      </c>
      <c r="L180" s="13">
        <f>IF(OR(J180="",K180=""),"",J180*K180)</f>
      </c>
      <c r="M180" s="7"/>
      <c r="N180" s="14">
        <f>IF(OR(D180="",E180="",F180="",M180="İptal edildi"),"",IF(COUNTIFS($D$2:$D$301,D180,$E$2:$E$301,"&lt;"&amp;F180,$F$2:$F$301,"&gt;"&amp;E180,$M$2:$M$301,"&lt;&gt;İptal edildi")&gt;1,"Çift rezervasyon","Tamam"))</f>
      </c>
    </row>
    <row r="181" spans="1:14" x14ac:dyDescent="0.25">
      <c r="A181" s="7"/>
      <c r="B181" s="7"/>
      <c r="C181" s="7"/>
      <c r="D181" s="7"/>
      <c r="E181" s="9"/>
      <c r="F181" s="9"/>
      <c r="G181" s="10"/>
      <c r="H181" s="10"/>
      <c r="I181" s="11">
        <f>IF(OR(G181="",H181=""),"",H181-G181)</f>
      </c>
      <c r="J181" s="12">
        <f>IF(OR(E181="",F181=""),"",MAX(1,ROUNDUP(ROUND((F181-E181)*24,2)/24,0)))</f>
      </c>
      <c r="K181" s="8">
        <f>IF(D181="","",IFERROR(INDEX('Araçlar'!$D$2:$D$101,MATCH(D181,'Araçlar'!$A$2:$A$101,0)),""))</f>
      </c>
      <c r="L181" s="13">
        <f>IF(OR(J181="",K181=""),"",J181*K181)</f>
      </c>
      <c r="M181" s="7"/>
      <c r="N181" s="14">
        <f>IF(OR(D181="",E181="",F181="",M181="İptal edildi"),"",IF(COUNTIFS($D$2:$D$301,D181,$E$2:$E$301,"&lt;"&amp;F181,$F$2:$F$301,"&gt;"&amp;E181,$M$2:$M$301,"&lt;&gt;İptal edildi")&gt;1,"Çift rezervasyon","Tamam"))</f>
      </c>
    </row>
    <row r="182" spans="1:14" x14ac:dyDescent="0.25">
      <c r="A182" s="7"/>
      <c r="B182" s="7"/>
      <c r="C182" s="7"/>
      <c r="D182" s="7"/>
      <c r="E182" s="9"/>
      <c r="F182" s="9"/>
      <c r="G182" s="10"/>
      <c r="H182" s="10"/>
      <c r="I182" s="11">
        <f>IF(OR(G182="",H182=""),"",H182-G182)</f>
      </c>
      <c r="J182" s="12">
        <f>IF(OR(E182="",F182=""),"",MAX(1,ROUNDUP(ROUND((F182-E182)*24,2)/24,0)))</f>
      </c>
      <c r="K182" s="8">
        <f>IF(D182="","",IFERROR(INDEX('Araçlar'!$D$2:$D$101,MATCH(D182,'Araçlar'!$A$2:$A$101,0)),""))</f>
      </c>
      <c r="L182" s="13">
        <f>IF(OR(J182="",K182=""),"",J182*K182)</f>
      </c>
      <c r="M182" s="7"/>
      <c r="N182" s="14">
        <f>IF(OR(D182="",E182="",F182="",M182="İptal edildi"),"",IF(COUNTIFS($D$2:$D$301,D182,$E$2:$E$301,"&lt;"&amp;F182,$F$2:$F$301,"&gt;"&amp;E182,$M$2:$M$301,"&lt;&gt;İptal edildi")&gt;1,"Çift rezervasyon","Tamam"))</f>
      </c>
    </row>
    <row r="183" spans="1:14" x14ac:dyDescent="0.25">
      <c r="A183" s="7"/>
      <c r="B183" s="7"/>
      <c r="C183" s="7"/>
      <c r="D183" s="7"/>
      <c r="E183" s="9"/>
      <c r="F183" s="9"/>
      <c r="G183" s="10"/>
      <c r="H183" s="10"/>
      <c r="I183" s="11">
        <f>IF(OR(G183="",H183=""),"",H183-G183)</f>
      </c>
      <c r="J183" s="12">
        <f>IF(OR(E183="",F183=""),"",MAX(1,ROUNDUP(ROUND((F183-E183)*24,2)/24,0)))</f>
      </c>
      <c r="K183" s="8">
        <f>IF(D183="","",IFERROR(INDEX('Araçlar'!$D$2:$D$101,MATCH(D183,'Araçlar'!$A$2:$A$101,0)),""))</f>
      </c>
      <c r="L183" s="13">
        <f>IF(OR(J183="",K183=""),"",J183*K183)</f>
      </c>
      <c r="M183" s="7"/>
      <c r="N183" s="14">
        <f>IF(OR(D183="",E183="",F183="",M183="İptal edildi"),"",IF(COUNTIFS($D$2:$D$301,D183,$E$2:$E$301,"&lt;"&amp;F183,$F$2:$F$301,"&gt;"&amp;E183,$M$2:$M$301,"&lt;&gt;İptal edildi")&gt;1,"Çift rezervasyon","Tamam"))</f>
      </c>
    </row>
    <row r="184" spans="1:14" x14ac:dyDescent="0.25">
      <c r="A184" s="7"/>
      <c r="B184" s="7"/>
      <c r="C184" s="7"/>
      <c r="D184" s="7"/>
      <c r="E184" s="9"/>
      <c r="F184" s="9"/>
      <c r="G184" s="10"/>
      <c r="H184" s="10"/>
      <c r="I184" s="11">
        <f>IF(OR(G184="",H184=""),"",H184-G184)</f>
      </c>
      <c r="J184" s="12">
        <f>IF(OR(E184="",F184=""),"",MAX(1,ROUNDUP(ROUND((F184-E184)*24,2)/24,0)))</f>
      </c>
      <c r="K184" s="8">
        <f>IF(D184="","",IFERROR(INDEX('Araçlar'!$D$2:$D$101,MATCH(D184,'Araçlar'!$A$2:$A$101,0)),""))</f>
      </c>
      <c r="L184" s="13">
        <f>IF(OR(J184="",K184=""),"",J184*K184)</f>
      </c>
      <c r="M184" s="7"/>
      <c r="N184" s="14">
        <f>IF(OR(D184="",E184="",F184="",M184="İptal edildi"),"",IF(COUNTIFS($D$2:$D$301,D184,$E$2:$E$301,"&lt;"&amp;F184,$F$2:$F$301,"&gt;"&amp;E184,$M$2:$M$301,"&lt;&gt;İptal edildi")&gt;1,"Çift rezervasyon","Tamam"))</f>
      </c>
    </row>
    <row r="185" spans="1:14" x14ac:dyDescent="0.25">
      <c r="A185" s="7"/>
      <c r="B185" s="7"/>
      <c r="C185" s="7"/>
      <c r="D185" s="7"/>
      <c r="E185" s="9"/>
      <c r="F185" s="9"/>
      <c r="G185" s="10"/>
      <c r="H185" s="10"/>
      <c r="I185" s="11">
        <f>IF(OR(G185="",H185=""),"",H185-G185)</f>
      </c>
      <c r="J185" s="12">
        <f>IF(OR(E185="",F185=""),"",MAX(1,ROUNDUP(ROUND((F185-E185)*24,2)/24,0)))</f>
      </c>
      <c r="K185" s="8">
        <f>IF(D185="","",IFERROR(INDEX('Araçlar'!$D$2:$D$101,MATCH(D185,'Araçlar'!$A$2:$A$101,0)),""))</f>
      </c>
      <c r="L185" s="13">
        <f>IF(OR(J185="",K185=""),"",J185*K185)</f>
      </c>
      <c r="M185" s="7"/>
      <c r="N185" s="14">
        <f>IF(OR(D185="",E185="",F185="",M185="İptal edildi"),"",IF(COUNTIFS($D$2:$D$301,D185,$E$2:$E$301,"&lt;"&amp;F185,$F$2:$F$301,"&gt;"&amp;E185,$M$2:$M$301,"&lt;&gt;İptal edildi")&gt;1,"Çift rezervasyon","Tamam"))</f>
      </c>
    </row>
    <row r="186" spans="1:14" x14ac:dyDescent="0.25">
      <c r="A186" s="7"/>
      <c r="B186" s="7"/>
      <c r="C186" s="7"/>
      <c r="D186" s="7"/>
      <c r="E186" s="9"/>
      <c r="F186" s="9"/>
      <c r="G186" s="10"/>
      <c r="H186" s="10"/>
      <c r="I186" s="11">
        <f>IF(OR(G186="",H186=""),"",H186-G186)</f>
      </c>
      <c r="J186" s="12">
        <f>IF(OR(E186="",F186=""),"",MAX(1,ROUNDUP(ROUND((F186-E186)*24,2)/24,0)))</f>
      </c>
      <c r="K186" s="8">
        <f>IF(D186="","",IFERROR(INDEX('Araçlar'!$D$2:$D$101,MATCH(D186,'Araçlar'!$A$2:$A$101,0)),""))</f>
      </c>
      <c r="L186" s="13">
        <f>IF(OR(J186="",K186=""),"",J186*K186)</f>
      </c>
      <c r="M186" s="7"/>
      <c r="N186" s="14">
        <f>IF(OR(D186="",E186="",F186="",M186="İptal edildi"),"",IF(COUNTIFS($D$2:$D$301,D186,$E$2:$E$301,"&lt;"&amp;F186,$F$2:$F$301,"&gt;"&amp;E186,$M$2:$M$301,"&lt;&gt;İptal edildi")&gt;1,"Çift rezervasyon","Tamam"))</f>
      </c>
    </row>
    <row r="187" spans="1:14" x14ac:dyDescent="0.25">
      <c r="A187" s="7"/>
      <c r="B187" s="7"/>
      <c r="C187" s="7"/>
      <c r="D187" s="7"/>
      <c r="E187" s="9"/>
      <c r="F187" s="9"/>
      <c r="G187" s="10"/>
      <c r="H187" s="10"/>
      <c r="I187" s="11">
        <f>IF(OR(G187="",H187=""),"",H187-G187)</f>
      </c>
      <c r="J187" s="12">
        <f>IF(OR(E187="",F187=""),"",MAX(1,ROUNDUP(ROUND((F187-E187)*24,2)/24,0)))</f>
      </c>
      <c r="K187" s="8">
        <f>IF(D187="","",IFERROR(INDEX('Araçlar'!$D$2:$D$101,MATCH(D187,'Araçlar'!$A$2:$A$101,0)),""))</f>
      </c>
      <c r="L187" s="13">
        <f>IF(OR(J187="",K187=""),"",J187*K187)</f>
      </c>
      <c r="M187" s="7"/>
      <c r="N187" s="14">
        <f>IF(OR(D187="",E187="",F187="",M187="İptal edildi"),"",IF(COUNTIFS($D$2:$D$301,D187,$E$2:$E$301,"&lt;"&amp;F187,$F$2:$F$301,"&gt;"&amp;E187,$M$2:$M$301,"&lt;&gt;İptal edildi")&gt;1,"Çift rezervasyon","Tamam"))</f>
      </c>
    </row>
    <row r="188" spans="1:14" x14ac:dyDescent="0.25">
      <c r="A188" s="7"/>
      <c r="B188" s="7"/>
      <c r="C188" s="7"/>
      <c r="D188" s="7"/>
      <c r="E188" s="9"/>
      <c r="F188" s="9"/>
      <c r="G188" s="10"/>
      <c r="H188" s="10"/>
      <c r="I188" s="11">
        <f>IF(OR(G188="",H188=""),"",H188-G188)</f>
      </c>
      <c r="J188" s="12">
        <f>IF(OR(E188="",F188=""),"",MAX(1,ROUNDUP(ROUND((F188-E188)*24,2)/24,0)))</f>
      </c>
      <c r="K188" s="8">
        <f>IF(D188="","",IFERROR(INDEX('Araçlar'!$D$2:$D$101,MATCH(D188,'Araçlar'!$A$2:$A$101,0)),""))</f>
      </c>
      <c r="L188" s="13">
        <f>IF(OR(J188="",K188=""),"",J188*K188)</f>
      </c>
      <c r="M188" s="7"/>
      <c r="N188" s="14">
        <f>IF(OR(D188="",E188="",F188="",M188="İptal edildi"),"",IF(COUNTIFS($D$2:$D$301,D188,$E$2:$E$301,"&lt;"&amp;F188,$F$2:$F$301,"&gt;"&amp;E188,$M$2:$M$301,"&lt;&gt;İptal edildi")&gt;1,"Çift rezervasyon","Tamam"))</f>
      </c>
    </row>
    <row r="189" spans="1:14" x14ac:dyDescent="0.25">
      <c r="A189" s="7"/>
      <c r="B189" s="7"/>
      <c r="C189" s="7"/>
      <c r="D189" s="7"/>
      <c r="E189" s="9"/>
      <c r="F189" s="9"/>
      <c r="G189" s="10"/>
      <c r="H189" s="10"/>
      <c r="I189" s="11">
        <f>IF(OR(G189="",H189=""),"",H189-G189)</f>
      </c>
      <c r="J189" s="12">
        <f>IF(OR(E189="",F189=""),"",MAX(1,ROUNDUP(ROUND((F189-E189)*24,2)/24,0)))</f>
      </c>
      <c r="K189" s="8">
        <f>IF(D189="","",IFERROR(INDEX('Araçlar'!$D$2:$D$101,MATCH(D189,'Araçlar'!$A$2:$A$101,0)),""))</f>
      </c>
      <c r="L189" s="13">
        <f>IF(OR(J189="",K189=""),"",J189*K189)</f>
      </c>
      <c r="M189" s="7"/>
      <c r="N189" s="14">
        <f>IF(OR(D189="",E189="",F189="",M189="İptal edildi"),"",IF(COUNTIFS($D$2:$D$301,D189,$E$2:$E$301,"&lt;"&amp;F189,$F$2:$F$301,"&gt;"&amp;E189,$M$2:$M$301,"&lt;&gt;İptal edildi")&gt;1,"Çift rezervasyon","Tamam"))</f>
      </c>
    </row>
    <row r="190" spans="1:14" x14ac:dyDescent="0.25">
      <c r="A190" s="7"/>
      <c r="B190" s="7"/>
      <c r="C190" s="7"/>
      <c r="D190" s="7"/>
      <c r="E190" s="9"/>
      <c r="F190" s="9"/>
      <c r="G190" s="10"/>
      <c r="H190" s="10"/>
      <c r="I190" s="11">
        <f>IF(OR(G190="",H190=""),"",H190-G190)</f>
      </c>
      <c r="J190" s="12">
        <f>IF(OR(E190="",F190=""),"",MAX(1,ROUNDUP(ROUND((F190-E190)*24,2)/24,0)))</f>
      </c>
      <c r="K190" s="8">
        <f>IF(D190="","",IFERROR(INDEX('Araçlar'!$D$2:$D$101,MATCH(D190,'Araçlar'!$A$2:$A$101,0)),""))</f>
      </c>
      <c r="L190" s="13">
        <f>IF(OR(J190="",K190=""),"",J190*K190)</f>
      </c>
      <c r="M190" s="7"/>
      <c r="N190" s="14">
        <f>IF(OR(D190="",E190="",F190="",M190="İptal edildi"),"",IF(COUNTIFS($D$2:$D$301,D190,$E$2:$E$301,"&lt;"&amp;F190,$F$2:$F$301,"&gt;"&amp;E190,$M$2:$M$301,"&lt;&gt;İptal edildi")&gt;1,"Çift rezervasyon","Tamam"))</f>
      </c>
    </row>
    <row r="191" spans="1:14" x14ac:dyDescent="0.25">
      <c r="A191" s="7"/>
      <c r="B191" s="7"/>
      <c r="C191" s="7"/>
      <c r="D191" s="7"/>
      <c r="E191" s="9"/>
      <c r="F191" s="9"/>
      <c r="G191" s="10"/>
      <c r="H191" s="10"/>
      <c r="I191" s="11">
        <f>IF(OR(G191="",H191=""),"",H191-G191)</f>
      </c>
      <c r="J191" s="12">
        <f>IF(OR(E191="",F191=""),"",MAX(1,ROUNDUP(ROUND((F191-E191)*24,2)/24,0)))</f>
      </c>
      <c r="K191" s="8">
        <f>IF(D191="","",IFERROR(INDEX('Araçlar'!$D$2:$D$101,MATCH(D191,'Araçlar'!$A$2:$A$101,0)),""))</f>
      </c>
      <c r="L191" s="13">
        <f>IF(OR(J191="",K191=""),"",J191*K191)</f>
      </c>
      <c r="M191" s="7"/>
      <c r="N191" s="14">
        <f>IF(OR(D191="",E191="",F191="",M191="İptal edildi"),"",IF(COUNTIFS($D$2:$D$301,D191,$E$2:$E$301,"&lt;"&amp;F191,$F$2:$F$301,"&gt;"&amp;E191,$M$2:$M$301,"&lt;&gt;İptal edildi")&gt;1,"Çift rezervasyon","Tamam"))</f>
      </c>
    </row>
    <row r="192" spans="1:14" x14ac:dyDescent="0.25">
      <c r="A192" s="7"/>
      <c r="B192" s="7"/>
      <c r="C192" s="7"/>
      <c r="D192" s="7"/>
      <c r="E192" s="9"/>
      <c r="F192" s="9"/>
      <c r="G192" s="10"/>
      <c r="H192" s="10"/>
      <c r="I192" s="11">
        <f>IF(OR(G192="",H192=""),"",H192-G192)</f>
      </c>
      <c r="J192" s="12">
        <f>IF(OR(E192="",F192=""),"",MAX(1,ROUNDUP(ROUND((F192-E192)*24,2)/24,0)))</f>
      </c>
      <c r="K192" s="8">
        <f>IF(D192="","",IFERROR(INDEX('Araçlar'!$D$2:$D$101,MATCH(D192,'Araçlar'!$A$2:$A$101,0)),""))</f>
      </c>
      <c r="L192" s="13">
        <f>IF(OR(J192="",K192=""),"",J192*K192)</f>
      </c>
      <c r="M192" s="7"/>
      <c r="N192" s="14">
        <f>IF(OR(D192="",E192="",F192="",M192="İptal edildi"),"",IF(COUNTIFS($D$2:$D$301,D192,$E$2:$E$301,"&lt;"&amp;F192,$F$2:$F$301,"&gt;"&amp;E192,$M$2:$M$301,"&lt;&gt;İptal edildi")&gt;1,"Çift rezervasyon","Tamam"))</f>
      </c>
    </row>
    <row r="193" spans="1:14" x14ac:dyDescent="0.25">
      <c r="A193" s="7"/>
      <c r="B193" s="7"/>
      <c r="C193" s="7"/>
      <c r="D193" s="7"/>
      <c r="E193" s="9"/>
      <c r="F193" s="9"/>
      <c r="G193" s="10"/>
      <c r="H193" s="10"/>
      <c r="I193" s="11">
        <f>IF(OR(G193="",H193=""),"",H193-G193)</f>
      </c>
      <c r="J193" s="12">
        <f>IF(OR(E193="",F193=""),"",MAX(1,ROUNDUP(ROUND((F193-E193)*24,2)/24,0)))</f>
      </c>
      <c r="K193" s="8">
        <f>IF(D193="","",IFERROR(INDEX('Araçlar'!$D$2:$D$101,MATCH(D193,'Araçlar'!$A$2:$A$101,0)),""))</f>
      </c>
      <c r="L193" s="13">
        <f>IF(OR(J193="",K193=""),"",J193*K193)</f>
      </c>
      <c r="M193" s="7"/>
      <c r="N193" s="14">
        <f>IF(OR(D193="",E193="",F193="",M193="İptal edildi"),"",IF(COUNTIFS($D$2:$D$301,D193,$E$2:$E$301,"&lt;"&amp;F193,$F$2:$F$301,"&gt;"&amp;E193,$M$2:$M$301,"&lt;&gt;İptal edildi")&gt;1,"Çift rezervasyon","Tamam"))</f>
      </c>
    </row>
    <row r="194" spans="1:14" x14ac:dyDescent="0.25">
      <c r="A194" s="7"/>
      <c r="B194" s="7"/>
      <c r="C194" s="7"/>
      <c r="D194" s="7"/>
      <c r="E194" s="9"/>
      <c r="F194" s="9"/>
      <c r="G194" s="10"/>
      <c r="H194" s="10"/>
      <c r="I194" s="11">
        <f>IF(OR(G194="",H194=""),"",H194-G194)</f>
      </c>
      <c r="J194" s="12">
        <f>IF(OR(E194="",F194=""),"",MAX(1,ROUNDUP(ROUND((F194-E194)*24,2)/24,0)))</f>
      </c>
      <c r="K194" s="8">
        <f>IF(D194="","",IFERROR(INDEX('Araçlar'!$D$2:$D$101,MATCH(D194,'Araçlar'!$A$2:$A$101,0)),""))</f>
      </c>
      <c r="L194" s="13">
        <f>IF(OR(J194="",K194=""),"",J194*K194)</f>
      </c>
      <c r="M194" s="7"/>
      <c r="N194" s="14">
        <f>IF(OR(D194="",E194="",F194="",M194="İptal edildi"),"",IF(COUNTIFS($D$2:$D$301,D194,$E$2:$E$301,"&lt;"&amp;F194,$F$2:$F$301,"&gt;"&amp;E194,$M$2:$M$301,"&lt;&gt;İptal edildi")&gt;1,"Çift rezervasyon","Tamam"))</f>
      </c>
    </row>
    <row r="195" spans="1:14" x14ac:dyDescent="0.25">
      <c r="A195" s="7"/>
      <c r="B195" s="7"/>
      <c r="C195" s="7"/>
      <c r="D195" s="7"/>
      <c r="E195" s="9"/>
      <c r="F195" s="9"/>
      <c r="G195" s="10"/>
      <c r="H195" s="10"/>
      <c r="I195" s="11">
        <f>IF(OR(G195="",H195=""),"",H195-G195)</f>
      </c>
      <c r="J195" s="12">
        <f>IF(OR(E195="",F195=""),"",MAX(1,ROUNDUP(ROUND((F195-E195)*24,2)/24,0)))</f>
      </c>
      <c r="K195" s="8">
        <f>IF(D195="","",IFERROR(INDEX('Araçlar'!$D$2:$D$101,MATCH(D195,'Araçlar'!$A$2:$A$101,0)),""))</f>
      </c>
      <c r="L195" s="13">
        <f>IF(OR(J195="",K195=""),"",J195*K195)</f>
      </c>
      <c r="M195" s="7"/>
      <c r="N195" s="14">
        <f>IF(OR(D195="",E195="",F195="",M195="İptal edildi"),"",IF(COUNTIFS($D$2:$D$301,D195,$E$2:$E$301,"&lt;"&amp;F195,$F$2:$F$301,"&gt;"&amp;E195,$M$2:$M$301,"&lt;&gt;İptal edildi")&gt;1,"Çift rezervasyon","Tamam"))</f>
      </c>
    </row>
    <row r="196" spans="1:14" x14ac:dyDescent="0.25">
      <c r="A196" s="7"/>
      <c r="B196" s="7"/>
      <c r="C196" s="7"/>
      <c r="D196" s="7"/>
      <c r="E196" s="9"/>
      <c r="F196" s="9"/>
      <c r="G196" s="10"/>
      <c r="H196" s="10"/>
      <c r="I196" s="11">
        <f>IF(OR(G196="",H196=""),"",H196-G196)</f>
      </c>
      <c r="J196" s="12">
        <f>IF(OR(E196="",F196=""),"",MAX(1,ROUNDUP(ROUND((F196-E196)*24,2)/24,0)))</f>
      </c>
      <c r="K196" s="8">
        <f>IF(D196="","",IFERROR(INDEX('Araçlar'!$D$2:$D$101,MATCH(D196,'Araçlar'!$A$2:$A$101,0)),""))</f>
      </c>
      <c r="L196" s="13">
        <f>IF(OR(J196="",K196=""),"",J196*K196)</f>
      </c>
      <c r="M196" s="7"/>
      <c r="N196" s="14">
        <f>IF(OR(D196="",E196="",F196="",M196="İptal edildi"),"",IF(COUNTIFS($D$2:$D$301,D196,$E$2:$E$301,"&lt;"&amp;F196,$F$2:$F$301,"&gt;"&amp;E196,$M$2:$M$301,"&lt;&gt;İptal edildi")&gt;1,"Çift rezervasyon","Tamam"))</f>
      </c>
    </row>
    <row r="197" spans="1:14" x14ac:dyDescent="0.25">
      <c r="A197" s="7"/>
      <c r="B197" s="7"/>
      <c r="C197" s="7"/>
      <c r="D197" s="7"/>
      <c r="E197" s="9"/>
      <c r="F197" s="9"/>
      <c r="G197" s="10"/>
      <c r="H197" s="10"/>
      <c r="I197" s="11">
        <f>IF(OR(G197="",H197=""),"",H197-G197)</f>
      </c>
      <c r="J197" s="12">
        <f>IF(OR(E197="",F197=""),"",MAX(1,ROUNDUP(ROUND((F197-E197)*24,2)/24,0)))</f>
      </c>
      <c r="K197" s="8">
        <f>IF(D197="","",IFERROR(INDEX('Araçlar'!$D$2:$D$101,MATCH(D197,'Araçlar'!$A$2:$A$101,0)),""))</f>
      </c>
      <c r="L197" s="13">
        <f>IF(OR(J197="",K197=""),"",J197*K197)</f>
      </c>
      <c r="M197" s="7"/>
      <c r="N197" s="14">
        <f>IF(OR(D197="",E197="",F197="",M197="İptal edildi"),"",IF(COUNTIFS($D$2:$D$301,D197,$E$2:$E$301,"&lt;"&amp;F197,$F$2:$F$301,"&gt;"&amp;E197,$M$2:$M$301,"&lt;&gt;İptal edildi")&gt;1,"Çift rezervasyon","Tamam"))</f>
      </c>
    </row>
    <row r="198" spans="1:14" x14ac:dyDescent="0.25">
      <c r="A198" s="7"/>
      <c r="B198" s="7"/>
      <c r="C198" s="7"/>
      <c r="D198" s="7"/>
      <c r="E198" s="9"/>
      <c r="F198" s="9"/>
      <c r="G198" s="10"/>
      <c r="H198" s="10"/>
      <c r="I198" s="11">
        <f>IF(OR(G198="",H198=""),"",H198-G198)</f>
      </c>
      <c r="J198" s="12">
        <f>IF(OR(E198="",F198=""),"",MAX(1,ROUNDUP(ROUND((F198-E198)*24,2)/24,0)))</f>
      </c>
      <c r="K198" s="8">
        <f>IF(D198="","",IFERROR(INDEX('Araçlar'!$D$2:$D$101,MATCH(D198,'Araçlar'!$A$2:$A$101,0)),""))</f>
      </c>
      <c r="L198" s="13">
        <f>IF(OR(J198="",K198=""),"",J198*K198)</f>
      </c>
      <c r="M198" s="7"/>
      <c r="N198" s="14">
        <f>IF(OR(D198="",E198="",F198="",M198="İptal edildi"),"",IF(COUNTIFS($D$2:$D$301,D198,$E$2:$E$301,"&lt;"&amp;F198,$F$2:$F$301,"&gt;"&amp;E198,$M$2:$M$301,"&lt;&gt;İptal edildi")&gt;1,"Çift rezervasyon","Tamam"))</f>
      </c>
    </row>
    <row r="199" spans="1:14" x14ac:dyDescent="0.25">
      <c r="A199" s="7"/>
      <c r="B199" s="7"/>
      <c r="C199" s="7"/>
      <c r="D199" s="7"/>
      <c r="E199" s="9"/>
      <c r="F199" s="9"/>
      <c r="G199" s="10"/>
      <c r="H199" s="10"/>
      <c r="I199" s="11">
        <f>IF(OR(G199="",H199=""),"",H199-G199)</f>
      </c>
      <c r="J199" s="12">
        <f>IF(OR(E199="",F199=""),"",MAX(1,ROUNDUP(ROUND((F199-E199)*24,2)/24,0)))</f>
      </c>
      <c r="K199" s="8">
        <f>IF(D199="","",IFERROR(INDEX('Araçlar'!$D$2:$D$101,MATCH(D199,'Araçlar'!$A$2:$A$101,0)),""))</f>
      </c>
      <c r="L199" s="13">
        <f>IF(OR(J199="",K199=""),"",J199*K199)</f>
      </c>
      <c r="M199" s="7"/>
      <c r="N199" s="14">
        <f>IF(OR(D199="",E199="",F199="",M199="İptal edildi"),"",IF(COUNTIFS($D$2:$D$301,D199,$E$2:$E$301,"&lt;"&amp;F199,$F$2:$F$301,"&gt;"&amp;E199,$M$2:$M$301,"&lt;&gt;İptal edildi")&gt;1,"Çift rezervasyon","Tamam"))</f>
      </c>
    </row>
    <row r="200" spans="1:14" x14ac:dyDescent="0.25">
      <c r="A200" s="7"/>
      <c r="B200" s="7"/>
      <c r="C200" s="7"/>
      <c r="D200" s="7"/>
      <c r="E200" s="9"/>
      <c r="F200" s="9"/>
      <c r="G200" s="10"/>
      <c r="H200" s="10"/>
      <c r="I200" s="11">
        <f>IF(OR(G200="",H200=""),"",H200-G200)</f>
      </c>
      <c r="J200" s="12">
        <f>IF(OR(E200="",F200=""),"",MAX(1,ROUNDUP(ROUND((F200-E200)*24,2)/24,0)))</f>
      </c>
      <c r="K200" s="8">
        <f>IF(D200="","",IFERROR(INDEX('Araçlar'!$D$2:$D$101,MATCH(D200,'Araçlar'!$A$2:$A$101,0)),""))</f>
      </c>
      <c r="L200" s="13">
        <f>IF(OR(J200="",K200=""),"",J200*K200)</f>
      </c>
      <c r="M200" s="7"/>
      <c r="N200" s="14">
        <f>IF(OR(D200="",E200="",F200="",M200="İptal edildi"),"",IF(COUNTIFS($D$2:$D$301,D200,$E$2:$E$301,"&lt;"&amp;F200,$F$2:$F$301,"&gt;"&amp;E200,$M$2:$M$301,"&lt;&gt;İptal edildi")&gt;1,"Çift rezervasyon","Tamam"))</f>
      </c>
    </row>
    <row r="201" spans="1:14" x14ac:dyDescent="0.25">
      <c r="A201" s="7"/>
      <c r="B201" s="7"/>
      <c r="C201" s="7"/>
      <c r="D201" s="7"/>
      <c r="E201" s="9"/>
      <c r="F201" s="9"/>
      <c r="G201" s="10"/>
      <c r="H201" s="10"/>
      <c r="I201" s="11">
        <f>IF(OR(G201="",H201=""),"",H201-G201)</f>
      </c>
      <c r="J201" s="12">
        <f>IF(OR(E201="",F201=""),"",MAX(1,ROUNDUP(ROUND((F201-E201)*24,2)/24,0)))</f>
      </c>
      <c r="K201" s="8">
        <f>IF(D201="","",IFERROR(INDEX('Araçlar'!$D$2:$D$101,MATCH(D201,'Araçlar'!$A$2:$A$101,0)),""))</f>
      </c>
      <c r="L201" s="13">
        <f>IF(OR(J201="",K201=""),"",J201*K201)</f>
      </c>
      <c r="M201" s="7"/>
      <c r="N201" s="14">
        <f>IF(OR(D201="",E201="",F201="",M201="İptal edildi"),"",IF(COUNTIFS($D$2:$D$301,D201,$E$2:$E$301,"&lt;"&amp;F201,$F$2:$F$301,"&gt;"&amp;E201,$M$2:$M$301,"&lt;&gt;İptal edildi")&gt;1,"Çift rezervasyon","Tamam"))</f>
      </c>
    </row>
    <row r="202" spans="1:14" x14ac:dyDescent="0.25">
      <c r="A202" s="7"/>
      <c r="B202" s="7"/>
      <c r="C202" s="7"/>
      <c r="D202" s="7"/>
      <c r="E202" s="9"/>
      <c r="F202" s="9"/>
      <c r="G202" s="10"/>
      <c r="H202" s="10"/>
      <c r="I202" s="11">
        <f>IF(OR(G202="",H202=""),"",H202-G202)</f>
      </c>
      <c r="J202" s="12">
        <f>IF(OR(E202="",F202=""),"",MAX(1,ROUNDUP(ROUND((F202-E202)*24,2)/24,0)))</f>
      </c>
      <c r="K202" s="8">
        <f>IF(D202="","",IFERROR(INDEX('Araçlar'!$D$2:$D$101,MATCH(D202,'Araçlar'!$A$2:$A$101,0)),""))</f>
      </c>
      <c r="L202" s="13">
        <f>IF(OR(J202="",K202=""),"",J202*K202)</f>
      </c>
      <c r="M202" s="7"/>
      <c r="N202" s="14">
        <f>IF(OR(D202="",E202="",F202="",M202="İptal edildi"),"",IF(COUNTIFS($D$2:$D$301,D202,$E$2:$E$301,"&lt;"&amp;F202,$F$2:$F$301,"&gt;"&amp;E202,$M$2:$M$301,"&lt;&gt;İptal edildi")&gt;1,"Çift rezervasyon","Tamam"))</f>
      </c>
    </row>
    <row r="203" spans="1:14" x14ac:dyDescent="0.25">
      <c r="A203" s="7"/>
      <c r="B203" s="7"/>
      <c r="C203" s="7"/>
      <c r="D203" s="7"/>
      <c r="E203" s="9"/>
      <c r="F203" s="9"/>
      <c r="G203" s="10"/>
      <c r="H203" s="10"/>
      <c r="I203" s="11">
        <f>IF(OR(G203="",H203=""),"",H203-G203)</f>
      </c>
      <c r="J203" s="12">
        <f>IF(OR(E203="",F203=""),"",MAX(1,ROUNDUP(ROUND((F203-E203)*24,2)/24,0)))</f>
      </c>
      <c r="K203" s="8">
        <f>IF(D203="","",IFERROR(INDEX('Araçlar'!$D$2:$D$101,MATCH(D203,'Araçlar'!$A$2:$A$101,0)),""))</f>
      </c>
      <c r="L203" s="13">
        <f>IF(OR(J203="",K203=""),"",J203*K203)</f>
      </c>
      <c r="M203" s="7"/>
      <c r="N203" s="14">
        <f>IF(OR(D203="",E203="",F203="",M203="İptal edildi"),"",IF(COUNTIFS($D$2:$D$301,D203,$E$2:$E$301,"&lt;"&amp;F203,$F$2:$F$301,"&gt;"&amp;E203,$M$2:$M$301,"&lt;&gt;İptal edildi")&gt;1,"Çift rezervasyon","Tamam"))</f>
      </c>
    </row>
    <row r="204" spans="1:14" x14ac:dyDescent="0.25">
      <c r="A204" s="7"/>
      <c r="B204" s="7"/>
      <c r="C204" s="7"/>
      <c r="D204" s="7"/>
      <c r="E204" s="9"/>
      <c r="F204" s="9"/>
      <c r="G204" s="10"/>
      <c r="H204" s="10"/>
      <c r="I204" s="11">
        <f>IF(OR(G204="",H204=""),"",H204-G204)</f>
      </c>
      <c r="J204" s="12">
        <f>IF(OR(E204="",F204=""),"",MAX(1,ROUNDUP(ROUND((F204-E204)*24,2)/24,0)))</f>
      </c>
      <c r="K204" s="8">
        <f>IF(D204="","",IFERROR(INDEX('Araçlar'!$D$2:$D$101,MATCH(D204,'Araçlar'!$A$2:$A$101,0)),""))</f>
      </c>
      <c r="L204" s="13">
        <f>IF(OR(J204="",K204=""),"",J204*K204)</f>
      </c>
      <c r="M204" s="7"/>
      <c r="N204" s="14">
        <f>IF(OR(D204="",E204="",F204="",M204="İptal edildi"),"",IF(COUNTIFS($D$2:$D$301,D204,$E$2:$E$301,"&lt;"&amp;F204,$F$2:$F$301,"&gt;"&amp;E204,$M$2:$M$301,"&lt;&gt;İptal edildi")&gt;1,"Çift rezervasyon","Tamam"))</f>
      </c>
    </row>
    <row r="205" spans="1:14" x14ac:dyDescent="0.25">
      <c r="A205" s="7"/>
      <c r="B205" s="7"/>
      <c r="C205" s="7"/>
      <c r="D205" s="7"/>
      <c r="E205" s="9"/>
      <c r="F205" s="9"/>
      <c r="G205" s="10"/>
      <c r="H205" s="10"/>
      <c r="I205" s="11">
        <f>IF(OR(G205="",H205=""),"",H205-G205)</f>
      </c>
      <c r="J205" s="12">
        <f>IF(OR(E205="",F205=""),"",MAX(1,ROUNDUP(ROUND((F205-E205)*24,2)/24,0)))</f>
      </c>
      <c r="K205" s="8">
        <f>IF(D205="","",IFERROR(INDEX('Araçlar'!$D$2:$D$101,MATCH(D205,'Araçlar'!$A$2:$A$101,0)),""))</f>
      </c>
      <c r="L205" s="13">
        <f>IF(OR(J205="",K205=""),"",J205*K205)</f>
      </c>
      <c r="M205" s="7"/>
      <c r="N205" s="14">
        <f>IF(OR(D205="",E205="",F205="",M205="İptal edildi"),"",IF(COUNTIFS($D$2:$D$301,D205,$E$2:$E$301,"&lt;"&amp;F205,$F$2:$F$301,"&gt;"&amp;E205,$M$2:$M$301,"&lt;&gt;İptal edildi")&gt;1,"Çift rezervasyon","Tamam"))</f>
      </c>
    </row>
    <row r="206" spans="1:14" x14ac:dyDescent="0.25">
      <c r="A206" s="7"/>
      <c r="B206" s="7"/>
      <c r="C206" s="7"/>
      <c r="D206" s="7"/>
      <c r="E206" s="9"/>
      <c r="F206" s="9"/>
      <c r="G206" s="10"/>
      <c r="H206" s="10"/>
      <c r="I206" s="11">
        <f>IF(OR(G206="",H206=""),"",H206-G206)</f>
      </c>
      <c r="J206" s="12">
        <f>IF(OR(E206="",F206=""),"",MAX(1,ROUNDUP(ROUND((F206-E206)*24,2)/24,0)))</f>
      </c>
      <c r="K206" s="8">
        <f>IF(D206="","",IFERROR(INDEX('Araçlar'!$D$2:$D$101,MATCH(D206,'Araçlar'!$A$2:$A$101,0)),""))</f>
      </c>
      <c r="L206" s="13">
        <f>IF(OR(J206="",K206=""),"",J206*K206)</f>
      </c>
      <c r="M206" s="7"/>
      <c r="N206" s="14">
        <f>IF(OR(D206="",E206="",F206="",M206="İptal edildi"),"",IF(COUNTIFS($D$2:$D$301,D206,$E$2:$E$301,"&lt;"&amp;F206,$F$2:$F$301,"&gt;"&amp;E206,$M$2:$M$301,"&lt;&gt;İptal edildi")&gt;1,"Çift rezervasyon","Tamam"))</f>
      </c>
    </row>
    <row r="207" spans="1:14" x14ac:dyDescent="0.25">
      <c r="A207" s="7"/>
      <c r="B207" s="7"/>
      <c r="C207" s="7"/>
      <c r="D207" s="7"/>
      <c r="E207" s="9"/>
      <c r="F207" s="9"/>
      <c r="G207" s="10"/>
      <c r="H207" s="10"/>
      <c r="I207" s="11">
        <f>IF(OR(G207="",H207=""),"",H207-G207)</f>
      </c>
      <c r="J207" s="12">
        <f>IF(OR(E207="",F207=""),"",MAX(1,ROUNDUP(ROUND((F207-E207)*24,2)/24,0)))</f>
      </c>
      <c r="K207" s="8">
        <f>IF(D207="","",IFERROR(INDEX('Araçlar'!$D$2:$D$101,MATCH(D207,'Araçlar'!$A$2:$A$101,0)),""))</f>
      </c>
      <c r="L207" s="13">
        <f>IF(OR(J207="",K207=""),"",J207*K207)</f>
      </c>
      <c r="M207" s="7"/>
      <c r="N207" s="14">
        <f>IF(OR(D207="",E207="",F207="",M207="İptal edildi"),"",IF(COUNTIFS($D$2:$D$301,D207,$E$2:$E$301,"&lt;"&amp;F207,$F$2:$F$301,"&gt;"&amp;E207,$M$2:$M$301,"&lt;&gt;İptal edildi")&gt;1,"Çift rezervasyon","Tamam"))</f>
      </c>
    </row>
    <row r="208" spans="1:14" x14ac:dyDescent="0.25">
      <c r="A208" s="7"/>
      <c r="B208" s="7"/>
      <c r="C208" s="7"/>
      <c r="D208" s="7"/>
      <c r="E208" s="9"/>
      <c r="F208" s="9"/>
      <c r="G208" s="10"/>
      <c r="H208" s="10"/>
      <c r="I208" s="11">
        <f>IF(OR(G208="",H208=""),"",H208-G208)</f>
      </c>
      <c r="J208" s="12">
        <f>IF(OR(E208="",F208=""),"",MAX(1,ROUNDUP(ROUND((F208-E208)*24,2)/24,0)))</f>
      </c>
      <c r="K208" s="8">
        <f>IF(D208="","",IFERROR(INDEX('Araçlar'!$D$2:$D$101,MATCH(D208,'Araçlar'!$A$2:$A$101,0)),""))</f>
      </c>
      <c r="L208" s="13">
        <f>IF(OR(J208="",K208=""),"",J208*K208)</f>
      </c>
      <c r="M208" s="7"/>
      <c r="N208" s="14">
        <f>IF(OR(D208="",E208="",F208="",M208="İptal edildi"),"",IF(COUNTIFS($D$2:$D$301,D208,$E$2:$E$301,"&lt;"&amp;F208,$F$2:$F$301,"&gt;"&amp;E208,$M$2:$M$301,"&lt;&gt;İptal edildi")&gt;1,"Çift rezervasyon","Tamam"))</f>
      </c>
    </row>
    <row r="209" spans="1:14" x14ac:dyDescent="0.25">
      <c r="A209" s="7"/>
      <c r="B209" s="7"/>
      <c r="C209" s="7"/>
      <c r="D209" s="7"/>
      <c r="E209" s="9"/>
      <c r="F209" s="9"/>
      <c r="G209" s="10"/>
      <c r="H209" s="10"/>
      <c r="I209" s="11">
        <f>IF(OR(G209="",H209=""),"",H209-G209)</f>
      </c>
      <c r="J209" s="12">
        <f>IF(OR(E209="",F209=""),"",MAX(1,ROUNDUP(ROUND((F209-E209)*24,2)/24,0)))</f>
      </c>
      <c r="K209" s="8">
        <f>IF(D209="","",IFERROR(INDEX('Araçlar'!$D$2:$D$101,MATCH(D209,'Araçlar'!$A$2:$A$101,0)),""))</f>
      </c>
      <c r="L209" s="13">
        <f>IF(OR(J209="",K209=""),"",J209*K209)</f>
      </c>
      <c r="M209" s="7"/>
      <c r="N209" s="14">
        <f>IF(OR(D209="",E209="",F209="",M209="İptal edildi"),"",IF(COUNTIFS($D$2:$D$301,D209,$E$2:$E$301,"&lt;"&amp;F209,$F$2:$F$301,"&gt;"&amp;E209,$M$2:$M$301,"&lt;&gt;İptal edildi")&gt;1,"Çift rezervasyon","Tamam"))</f>
      </c>
    </row>
    <row r="210" spans="1:14" x14ac:dyDescent="0.25">
      <c r="A210" s="7"/>
      <c r="B210" s="7"/>
      <c r="C210" s="7"/>
      <c r="D210" s="7"/>
      <c r="E210" s="9"/>
      <c r="F210" s="9"/>
      <c r="G210" s="10"/>
      <c r="H210" s="10"/>
      <c r="I210" s="11">
        <f>IF(OR(G210="",H210=""),"",H210-G210)</f>
      </c>
      <c r="J210" s="12">
        <f>IF(OR(E210="",F210=""),"",MAX(1,ROUNDUP(ROUND((F210-E210)*24,2)/24,0)))</f>
      </c>
      <c r="K210" s="8">
        <f>IF(D210="","",IFERROR(INDEX('Araçlar'!$D$2:$D$101,MATCH(D210,'Araçlar'!$A$2:$A$101,0)),""))</f>
      </c>
      <c r="L210" s="13">
        <f>IF(OR(J210="",K210=""),"",J210*K210)</f>
      </c>
      <c r="M210" s="7"/>
      <c r="N210" s="14">
        <f>IF(OR(D210="",E210="",F210="",M210="İptal edildi"),"",IF(COUNTIFS($D$2:$D$301,D210,$E$2:$E$301,"&lt;"&amp;F210,$F$2:$F$301,"&gt;"&amp;E210,$M$2:$M$301,"&lt;&gt;İptal edildi")&gt;1,"Çift rezervasyon","Tamam"))</f>
      </c>
    </row>
    <row r="211" spans="1:14" x14ac:dyDescent="0.25">
      <c r="A211" s="7"/>
      <c r="B211" s="7"/>
      <c r="C211" s="7"/>
      <c r="D211" s="7"/>
      <c r="E211" s="9"/>
      <c r="F211" s="9"/>
      <c r="G211" s="10"/>
      <c r="H211" s="10"/>
      <c r="I211" s="11">
        <f>IF(OR(G211="",H211=""),"",H211-G211)</f>
      </c>
      <c r="J211" s="12">
        <f>IF(OR(E211="",F211=""),"",MAX(1,ROUNDUP(ROUND((F211-E211)*24,2)/24,0)))</f>
      </c>
      <c r="K211" s="8">
        <f>IF(D211="","",IFERROR(INDEX('Araçlar'!$D$2:$D$101,MATCH(D211,'Araçlar'!$A$2:$A$101,0)),""))</f>
      </c>
      <c r="L211" s="13">
        <f>IF(OR(J211="",K211=""),"",J211*K211)</f>
      </c>
      <c r="M211" s="7"/>
      <c r="N211" s="14">
        <f>IF(OR(D211="",E211="",F211="",M211="İptal edildi"),"",IF(COUNTIFS($D$2:$D$301,D211,$E$2:$E$301,"&lt;"&amp;F211,$F$2:$F$301,"&gt;"&amp;E211,$M$2:$M$301,"&lt;&gt;İptal edildi")&gt;1,"Çift rezervasyon","Tamam"))</f>
      </c>
    </row>
    <row r="212" spans="1:14" x14ac:dyDescent="0.25">
      <c r="A212" s="7"/>
      <c r="B212" s="7"/>
      <c r="C212" s="7"/>
      <c r="D212" s="7"/>
      <c r="E212" s="9"/>
      <c r="F212" s="9"/>
      <c r="G212" s="10"/>
      <c r="H212" s="10"/>
      <c r="I212" s="11">
        <f>IF(OR(G212="",H212=""),"",H212-G212)</f>
      </c>
      <c r="J212" s="12">
        <f>IF(OR(E212="",F212=""),"",MAX(1,ROUNDUP(ROUND((F212-E212)*24,2)/24,0)))</f>
      </c>
      <c r="K212" s="8">
        <f>IF(D212="","",IFERROR(INDEX('Araçlar'!$D$2:$D$101,MATCH(D212,'Araçlar'!$A$2:$A$101,0)),""))</f>
      </c>
      <c r="L212" s="13">
        <f>IF(OR(J212="",K212=""),"",J212*K212)</f>
      </c>
      <c r="M212" s="7"/>
      <c r="N212" s="14">
        <f>IF(OR(D212="",E212="",F212="",M212="İptal edildi"),"",IF(COUNTIFS($D$2:$D$301,D212,$E$2:$E$301,"&lt;"&amp;F212,$F$2:$F$301,"&gt;"&amp;E212,$M$2:$M$301,"&lt;&gt;İptal edildi")&gt;1,"Çift rezervasyon","Tamam"))</f>
      </c>
    </row>
    <row r="213" spans="1:14" x14ac:dyDescent="0.25">
      <c r="A213" s="7"/>
      <c r="B213" s="7"/>
      <c r="C213" s="7"/>
      <c r="D213" s="7"/>
      <c r="E213" s="9"/>
      <c r="F213" s="9"/>
      <c r="G213" s="10"/>
      <c r="H213" s="10"/>
      <c r="I213" s="11">
        <f>IF(OR(G213="",H213=""),"",H213-G213)</f>
      </c>
      <c r="J213" s="12">
        <f>IF(OR(E213="",F213=""),"",MAX(1,ROUNDUP(ROUND((F213-E213)*24,2)/24,0)))</f>
      </c>
      <c r="K213" s="8">
        <f>IF(D213="","",IFERROR(INDEX('Araçlar'!$D$2:$D$101,MATCH(D213,'Araçlar'!$A$2:$A$101,0)),""))</f>
      </c>
      <c r="L213" s="13">
        <f>IF(OR(J213="",K213=""),"",J213*K213)</f>
      </c>
      <c r="M213" s="7"/>
      <c r="N213" s="14">
        <f>IF(OR(D213="",E213="",F213="",M213="İptal edildi"),"",IF(COUNTIFS($D$2:$D$301,D213,$E$2:$E$301,"&lt;"&amp;F213,$F$2:$F$301,"&gt;"&amp;E213,$M$2:$M$301,"&lt;&gt;İptal edildi")&gt;1,"Çift rezervasyon","Tamam"))</f>
      </c>
    </row>
    <row r="214" spans="1:14" x14ac:dyDescent="0.25">
      <c r="A214" s="7"/>
      <c r="B214" s="7"/>
      <c r="C214" s="7"/>
      <c r="D214" s="7"/>
      <c r="E214" s="9"/>
      <c r="F214" s="9"/>
      <c r="G214" s="10"/>
      <c r="H214" s="10"/>
      <c r="I214" s="11">
        <f>IF(OR(G214="",H214=""),"",H214-G214)</f>
      </c>
      <c r="J214" s="12">
        <f>IF(OR(E214="",F214=""),"",MAX(1,ROUNDUP(ROUND((F214-E214)*24,2)/24,0)))</f>
      </c>
      <c r="K214" s="8">
        <f>IF(D214="","",IFERROR(INDEX('Araçlar'!$D$2:$D$101,MATCH(D214,'Araçlar'!$A$2:$A$101,0)),""))</f>
      </c>
      <c r="L214" s="13">
        <f>IF(OR(J214="",K214=""),"",J214*K214)</f>
      </c>
      <c r="M214" s="7"/>
      <c r="N214" s="14">
        <f>IF(OR(D214="",E214="",F214="",M214="İptal edildi"),"",IF(COUNTIFS($D$2:$D$301,D214,$E$2:$E$301,"&lt;"&amp;F214,$F$2:$F$301,"&gt;"&amp;E214,$M$2:$M$301,"&lt;&gt;İptal edildi")&gt;1,"Çift rezervasyon","Tamam"))</f>
      </c>
    </row>
    <row r="215" spans="1:14" x14ac:dyDescent="0.25">
      <c r="A215" s="7"/>
      <c r="B215" s="7"/>
      <c r="C215" s="7"/>
      <c r="D215" s="7"/>
      <c r="E215" s="9"/>
      <c r="F215" s="9"/>
      <c r="G215" s="10"/>
      <c r="H215" s="10"/>
      <c r="I215" s="11">
        <f>IF(OR(G215="",H215=""),"",H215-G215)</f>
      </c>
      <c r="J215" s="12">
        <f>IF(OR(E215="",F215=""),"",MAX(1,ROUNDUP(ROUND((F215-E215)*24,2)/24,0)))</f>
      </c>
      <c r="K215" s="8">
        <f>IF(D215="","",IFERROR(INDEX('Araçlar'!$D$2:$D$101,MATCH(D215,'Araçlar'!$A$2:$A$101,0)),""))</f>
      </c>
      <c r="L215" s="13">
        <f>IF(OR(J215="",K215=""),"",J215*K215)</f>
      </c>
      <c r="M215" s="7"/>
      <c r="N215" s="14">
        <f>IF(OR(D215="",E215="",F215="",M215="İptal edildi"),"",IF(COUNTIFS($D$2:$D$301,D215,$E$2:$E$301,"&lt;"&amp;F215,$F$2:$F$301,"&gt;"&amp;E215,$M$2:$M$301,"&lt;&gt;İptal edildi")&gt;1,"Çift rezervasyon","Tamam"))</f>
      </c>
    </row>
    <row r="216" spans="1:14" x14ac:dyDescent="0.25">
      <c r="A216" s="7"/>
      <c r="B216" s="7"/>
      <c r="C216" s="7"/>
      <c r="D216" s="7"/>
      <c r="E216" s="9"/>
      <c r="F216" s="9"/>
      <c r="G216" s="10"/>
      <c r="H216" s="10"/>
      <c r="I216" s="11">
        <f>IF(OR(G216="",H216=""),"",H216-G216)</f>
      </c>
      <c r="J216" s="12">
        <f>IF(OR(E216="",F216=""),"",MAX(1,ROUNDUP(ROUND((F216-E216)*24,2)/24,0)))</f>
      </c>
      <c r="K216" s="8">
        <f>IF(D216="","",IFERROR(INDEX('Araçlar'!$D$2:$D$101,MATCH(D216,'Araçlar'!$A$2:$A$101,0)),""))</f>
      </c>
      <c r="L216" s="13">
        <f>IF(OR(J216="",K216=""),"",J216*K216)</f>
      </c>
      <c r="M216" s="7"/>
      <c r="N216" s="14">
        <f>IF(OR(D216="",E216="",F216="",M216="İptal edildi"),"",IF(COUNTIFS($D$2:$D$301,D216,$E$2:$E$301,"&lt;"&amp;F216,$F$2:$F$301,"&gt;"&amp;E216,$M$2:$M$301,"&lt;&gt;İptal edildi")&gt;1,"Çift rezervasyon","Tamam"))</f>
      </c>
    </row>
    <row r="217" spans="1:14" x14ac:dyDescent="0.25">
      <c r="A217" s="7"/>
      <c r="B217" s="7"/>
      <c r="C217" s="7"/>
      <c r="D217" s="7"/>
      <c r="E217" s="9"/>
      <c r="F217" s="9"/>
      <c r="G217" s="10"/>
      <c r="H217" s="10"/>
      <c r="I217" s="11">
        <f>IF(OR(G217="",H217=""),"",H217-G217)</f>
      </c>
      <c r="J217" s="12">
        <f>IF(OR(E217="",F217=""),"",MAX(1,ROUNDUP(ROUND((F217-E217)*24,2)/24,0)))</f>
      </c>
      <c r="K217" s="8">
        <f>IF(D217="","",IFERROR(INDEX('Araçlar'!$D$2:$D$101,MATCH(D217,'Araçlar'!$A$2:$A$101,0)),""))</f>
      </c>
      <c r="L217" s="13">
        <f>IF(OR(J217="",K217=""),"",J217*K217)</f>
      </c>
      <c r="M217" s="7"/>
      <c r="N217" s="14">
        <f>IF(OR(D217="",E217="",F217="",M217="İptal edildi"),"",IF(COUNTIFS($D$2:$D$301,D217,$E$2:$E$301,"&lt;"&amp;F217,$F$2:$F$301,"&gt;"&amp;E217,$M$2:$M$301,"&lt;&gt;İptal edildi")&gt;1,"Çift rezervasyon","Tamam"))</f>
      </c>
    </row>
    <row r="218" spans="1:14" x14ac:dyDescent="0.25">
      <c r="A218" s="7"/>
      <c r="B218" s="7"/>
      <c r="C218" s="7"/>
      <c r="D218" s="7"/>
      <c r="E218" s="9"/>
      <c r="F218" s="9"/>
      <c r="G218" s="10"/>
      <c r="H218" s="10"/>
      <c r="I218" s="11">
        <f>IF(OR(G218="",H218=""),"",H218-G218)</f>
      </c>
      <c r="J218" s="12">
        <f>IF(OR(E218="",F218=""),"",MAX(1,ROUNDUP(ROUND((F218-E218)*24,2)/24,0)))</f>
      </c>
      <c r="K218" s="8">
        <f>IF(D218="","",IFERROR(INDEX('Araçlar'!$D$2:$D$101,MATCH(D218,'Araçlar'!$A$2:$A$101,0)),""))</f>
      </c>
      <c r="L218" s="13">
        <f>IF(OR(J218="",K218=""),"",J218*K218)</f>
      </c>
      <c r="M218" s="7"/>
      <c r="N218" s="14">
        <f>IF(OR(D218="",E218="",F218="",M218="İptal edildi"),"",IF(COUNTIFS($D$2:$D$301,D218,$E$2:$E$301,"&lt;"&amp;F218,$F$2:$F$301,"&gt;"&amp;E218,$M$2:$M$301,"&lt;&gt;İptal edildi")&gt;1,"Çift rezervasyon","Tamam"))</f>
      </c>
    </row>
    <row r="219" spans="1:14" x14ac:dyDescent="0.25">
      <c r="A219" s="7"/>
      <c r="B219" s="7"/>
      <c r="C219" s="7"/>
      <c r="D219" s="7"/>
      <c r="E219" s="9"/>
      <c r="F219" s="9"/>
      <c r="G219" s="10"/>
      <c r="H219" s="10"/>
      <c r="I219" s="11">
        <f>IF(OR(G219="",H219=""),"",H219-G219)</f>
      </c>
      <c r="J219" s="12">
        <f>IF(OR(E219="",F219=""),"",MAX(1,ROUNDUP(ROUND((F219-E219)*24,2)/24,0)))</f>
      </c>
      <c r="K219" s="8">
        <f>IF(D219="","",IFERROR(INDEX('Araçlar'!$D$2:$D$101,MATCH(D219,'Araçlar'!$A$2:$A$101,0)),""))</f>
      </c>
      <c r="L219" s="13">
        <f>IF(OR(J219="",K219=""),"",J219*K219)</f>
      </c>
      <c r="M219" s="7"/>
      <c r="N219" s="14">
        <f>IF(OR(D219="",E219="",F219="",M219="İptal edildi"),"",IF(COUNTIFS($D$2:$D$301,D219,$E$2:$E$301,"&lt;"&amp;F219,$F$2:$F$301,"&gt;"&amp;E219,$M$2:$M$301,"&lt;&gt;İptal edildi")&gt;1,"Çift rezervasyon","Tamam"))</f>
      </c>
    </row>
    <row r="220" spans="1:14" x14ac:dyDescent="0.25">
      <c r="A220" s="7"/>
      <c r="B220" s="7"/>
      <c r="C220" s="7"/>
      <c r="D220" s="7"/>
      <c r="E220" s="9"/>
      <c r="F220" s="9"/>
      <c r="G220" s="10"/>
      <c r="H220" s="10"/>
      <c r="I220" s="11">
        <f>IF(OR(G220="",H220=""),"",H220-G220)</f>
      </c>
      <c r="J220" s="12">
        <f>IF(OR(E220="",F220=""),"",MAX(1,ROUNDUP(ROUND((F220-E220)*24,2)/24,0)))</f>
      </c>
      <c r="K220" s="8">
        <f>IF(D220="","",IFERROR(INDEX('Araçlar'!$D$2:$D$101,MATCH(D220,'Araçlar'!$A$2:$A$101,0)),""))</f>
      </c>
      <c r="L220" s="13">
        <f>IF(OR(J220="",K220=""),"",J220*K220)</f>
      </c>
      <c r="M220" s="7"/>
      <c r="N220" s="14">
        <f>IF(OR(D220="",E220="",F220="",M220="İptal edildi"),"",IF(COUNTIFS($D$2:$D$301,D220,$E$2:$E$301,"&lt;"&amp;F220,$F$2:$F$301,"&gt;"&amp;E220,$M$2:$M$301,"&lt;&gt;İptal edildi")&gt;1,"Çift rezervasyon","Tamam"))</f>
      </c>
    </row>
    <row r="221" spans="1:14" x14ac:dyDescent="0.25">
      <c r="A221" s="7"/>
      <c r="B221" s="7"/>
      <c r="C221" s="7"/>
      <c r="D221" s="7"/>
      <c r="E221" s="9"/>
      <c r="F221" s="9"/>
      <c r="G221" s="10"/>
      <c r="H221" s="10"/>
      <c r="I221" s="11">
        <f>IF(OR(G221="",H221=""),"",H221-G221)</f>
      </c>
      <c r="J221" s="12">
        <f>IF(OR(E221="",F221=""),"",MAX(1,ROUNDUP(ROUND((F221-E221)*24,2)/24,0)))</f>
      </c>
      <c r="K221" s="8">
        <f>IF(D221="","",IFERROR(INDEX('Araçlar'!$D$2:$D$101,MATCH(D221,'Araçlar'!$A$2:$A$101,0)),""))</f>
      </c>
      <c r="L221" s="13">
        <f>IF(OR(J221="",K221=""),"",J221*K221)</f>
      </c>
      <c r="M221" s="7"/>
      <c r="N221" s="14">
        <f>IF(OR(D221="",E221="",F221="",M221="İptal edildi"),"",IF(COUNTIFS($D$2:$D$301,D221,$E$2:$E$301,"&lt;"&amp;F221,$F$2:$F$301,"&gt;"&amp;E221,$M$2:$M$301,"&lt;&gt;İptal edildi")&gt;1,"Çift rezervasyon","Tamam"))</f>
      </c>
    </row>
    <row r="222" spans="1:14" x14ac:dyDescent="0.25">
      <c r="A222" s="7"/>
      <c r="B222" s="7"/>
      <c r="C222" s="7"/>
      <c r="D222" s="7"/>
      <c r="E222" s="9"/>
      <c r="F222" s="9"/>
      <c r="G222" s="10"/>
      <c r="H222" s="10"/>
      <c r="I222" s="11">
        <f>IF(OR(G222="",H222=""),"",H222-G222)</f>
      </c>
      <c r="J222" s="12">
        <f>IF(OR(E222="",F222=""),"",MAX(1,ROUNDUP(ROUND((F222-E222)*24,2)/24,0)))</f>
      </c>
      <c r="K222" s="8">
        <f>IF(D222="","",IFERROR(INDEX('Araçlar'!$D$2:$D$101,MATCH(D222,'Araçlar'!$A$2:$A$101,0)),""))</f>
      </c>
      <c r="L222" s="13">
        <f>IF(OR(J222="",K222=""),"",J222*K222)</f>
      </c>
      <c r="M222" s="7"/>
      <c r="N222" s="14">
        <f>IF(OR(D222="",E222="",F222="",M222="İptal edildi"),"",IF(COUNTIFS($D$2:$D$301,D222,$E$2:$E$301,"&lt;"&amp;F222,$F$2:$F$301,"&gt;"&amp;E222,$M$2:$M$301,"&lt;&gt;İptal edildi")&gt;1,"Çift rezervasyon","Tamam"))</f>
      </c>
    </row>
    <row r="223" spans="1:14" x14ac:dyDescent="0.25">
      <c r="A223" s="7"/>
      <c r="B223" s="7"/>
      <c r="C223" s="7"/>
      <c r="D223" s="7"/>
      <c r="E223" s="9"/>
      <c r="F223" s="9"/>
      <c r="G223" s="10"/>
      <c r="H223" s="10"/>
      <c r="I223" s="11">
        <f>IF(OR(G223="",H223=""),"",H223-G223)</f>
      </c>
      <c r="J223" s="12">
        <f>IF(OR(E223="",F223=""),"",MAX(1,ROUNDUP(ROUND((F223-E223)*24,2)/24,0)))</f>
      </c>
      <c r="K223" s="8">
        <f>IF(D223="","",IFERROR(INDEX('Araçlar'!$D$2:$D$101,MATCH(D223,'Araçlar'!$A$2:$A$101,0)),""))</f>
      </c>
      <c r="L223" s="13">
        <f>IF(OR(J223="",K223=""),"",J223*K223)</f>
      </c>
      <c r="M223" s="7"/>
      <c r="N223" s="14">
        <f>IF(OR(D223="",E223="",F223="",M223="İptal edildi"),"",IF(COUNTIFS($D$2:$D$301,D223,$E$2:$E$301,"&lt;"&amp;F223,$F$2:$F$301,"&gt;"&amp;E223,$M$2:$M$301,"&lt;&gt;İptal edildi")&gt;1,"Çift rezervasyon","Tamam"))</f>
      </c>
    </row>
    <row r="224" spans="1:14" x14ac:dyDescent="0.25">
      <c r="A224" s="7"/>
      <c r="B224" s="7"/>
      <c r="C224" s="7"/>
      <c r="D224" s="7"/>
      <c r="E224" s="9"/>
      <c r="F224" s="9"/>
      <c r="G224" s="10"/>
      <c r="H224" s="10"/>
      <c r="I224" s="11">
        <f>IF(OR(G224="",H224=""),"",H224-G224)</f>
      </c>
      <c r="J224" s="12">
        <f>IF(OR(E224="",F224=""),"",MAX(1,ROUNDUP(ROUND((F224-E224)*24,2)/24,0)))</f>
      </c>
      <c r="K224" s="8">
        <f>IF(D224="","",IFERROR(INDEX('Araçlar'!$D$2:$D$101,MATCH(D224,'Araçlar'!$A$2:$A$101,0)),""))</f>
      </c>
      <c r="L224" s="13">
        <f>IF(OR(J224="",K224=""),"",J224*K224)</f>
      </c>
      <c r="M224" s="7"/>
      <c r="N224" s="14">
        <f>IF(OR(D224="",E224="",F224="",M224="İptal edildi"),"",IF(COUNTIFS($D$2:$D$301,D224,$E$2:$E$301,"&lt;"&amp;F224,$F$2:$F$301,"&gt;"&amp;E224,$M$2:$M$301,"&lt;&gt;İptal edildi")&gt;1,"Çift rezervasyon","Tamam"))</f>
      </c>
    </row>
    <row r="225" spans="1:14" x14ac:dyDescent="0.25">
      <c r="A225" s="7"/>
      <c r="B225" s="7"/>
      <c r="C225" s="7"/>
      <c r="D225" s="7"/>
      <c r="E225" s="9"/>
      <c r="F225" s="9"/>
      <c r="G225" s="10"/>
      <c r="H225" s="10"/>
      <c r="I225" s="11">
        <f>IF(OR(G225="",H225=""),"",H225-G225)</f>
      </c>
      <c r="J225" s="12">
        <f>IF(OR(E225="",F225=""),"",MAX(1,ROUNDUP(ROUND((F225-E225)*24,2)/24,0)))</f>
      </c>
      <c r="K225" s="8">
        <f>IF(D225="","",IFERROR(INDEX('Araçlar'!$D$2:$D$101,MATCH(D225,'Araçlar'!$A$2:$A$101,0)),""))</f>
      </c>
      <c r="L225" s="13">
        <f>IF(OR(J225="",K225=""),"",J225*K225)</f>
      </c>
      <c r="M225" s="7"/>
      <c r="N225" s="14">
        <f>IF(OR(D225="",E225="",F225="",M225="İptal edildi"),"",IF(COUNTIFS($D$2:$D$301,D225,$E$2:$E$301,"&lt;"&amp;F225,$F$2:$F$301,"&gt;"&amp;E225,$M$2:$M$301,"&lt;&gt;İptal edildi")&gt;1,"Çift rezervasyon","Tamam"))</f>
      </c>
    </row>
    <row r="226" spans="1:14" x14ac:dyDescent="0.25">
      <c r="A226" s="7"/>
      <c r="B226" s="7"/>
      <c r="C226" s="7"/>
      <c r="D226" s="7"/>
      <c r="E226" s="9"/>
      <c r="F226" s="9"/>
      <c r="G226" s="10"/>
      <c r="H226" s="10"/>
      <c r="I226" s="11">
        <f>IF(OR(G226="",H226=""),"",H226-G226)</f>
      </c>
      <c r="J226" s="12">
        <f>IF(OR(E226="",F226=""),"",MAX(1,ROUNDUP(ROUND((F226-E226)*24,2)/24,0)))</f>
      </c>
      <c r="K226" s="8">
        <f>IF(D226="","",IFERROR(INDEX('Araçlar'!$D$2:$D$101,MATCH(D226,'Araçlar'!$A$2:$A$101,0)),""))</f>
      </c>
      <c r="L226" s="13">
        <f>IF(OR(J226="",K226=""),"",J226*K226)</f>
      </c>
      <c r="M226" s="7"/>
      <c r="N226" s="14">
        <f>IF(OR(D226="",E226="",F226="",M226="İptal edildi"),"",IF(COUNTIFS($D$2:$D$301,D226,$E$2:$E$301,"&lt;"&amp;F226,$F$2:$F$301,"&gt;"&amp;E226,$M$2:$M$301,"&lt;&gt;İptal edildi")&gt;1,"Çift rezervasyon","Tamam"))</f>
      </c>
    </row>
    <row r="227" spans="1:14" x14ac:dyDescent="0.25">
      <c r="A227" s="7"/>
      <c r="B227" s="7"/>
      <c r="C227" s="7"/>
      <c r="D227" s="7"/>
      <c r="E227" s="9"/>
      <c r="F227" s="9"/>
      <c r="G227" s="10"/>
      <c r="H227" s="10"/>
      <c r="I227" s="11">
        <f>IF(OR(G227="",H227=""),"",H227-G227)</f>
      </c>
      <c r="J227" s="12">
        <f>IF(OR(E227="",F227=""),"",MAX(1,ROUNDUP(ROUND((F227-E227)*24,2)/24,0)))</f>
      </c>
      <c r="K227" s="8">
        <f>IF(D227="","",IFERROR(INDEX('Araçlar'!$D$2:$D$101,MATCH(D227,'Araçlar'!$A$2:$A$101,0)),""))</f>
      </c>
      <c r="L227" s="13">
        <f>IF(OR(J227="",K227=""),"",J227*K227)</f>
      </c>
      <c r="M227" s="7"/>
      <c r="N227" s="14">
        <f>IF(OR(D227="",E227="",F227="",M227="İptal edildi"),"",IF(COUNTIFS($D$2:$D$301,D227,$E$2:$E$301,"&lt;"&amp;F227,$F$2:$F$301,"&gt;"&amp;E227,$M$2:$M$301,"&lt;&gt;İptal edildi")&gt;1,"Çift rezervasyon","Tamam"))</f>
      </c>
    </row>
    <row r="228" spans="1:14" x14ac:dyDescent="0.25">
      <c r="A228" s="7"/>
      <c r="B228" s="7"/>
      <c r="C228" s="7"/>
      <c r="D228" s="7"/>
      <c r="E228" s="9"/>
      <c r="F228" s="9"/>
      <c r="G228" s="10"/>
      <c r="H228" s="10"/>
      <c r="I228" s="11">
        <f>IF(OR(G228="",H228=""),"",H228-G228)</f>
      </c>
      <c r="J228" s="12">
        <f>IF(OR(E228="",F228=""),"",MAX(1,ROUNDUP(ROUND((F228-E228)*24,2)/24,0)))</f>
      </c>
      <c r="K228" s="8">
        <f>IF(D228="","",IFERROR(INDEX('Araçlar'!$D$2:$D$101,MATCH(D228,'Araçlar'!$A$2:$A$101,0)),""))</f>
      </c>
      <c r="L228" s="13">
        <f>IF(OR(J228="",K228=""),"",J228*K228)</f>
      </c>
      <c r="M228" s="7"/>
      <c r="N228" s="14">
        <f>IF(OR(D228="",E228="",F228="",M228="İptal edildi"),"",IF(COUNTIFS($D$2:$D$301,D228,$E$2:$E$301,"&lt;"&amp;F228,$F$2:$F$301,"&gt;"&amp;E228,$M$2:$M$301,"&lt;&gt;İptal edildi")&gt;1,"Çift rezervasyon","Tamam"))</f>
      </c>
    </row>
    <row r="229" spans="1:14" x14ac:dyDescent="0.25">
      <c r="A229" s="7"/>
      <c r="B229" s="7"/>
      <c r="C229" s="7"/>
      <c r="D229" s="7"/>
      <c r="E229" s="9"/>
      <c r="F229" s="9"/>
      <c r="G229" s="10"/>
      <c r="H229" s="10"/>
      <c r="I229" s="11">
        <f>IF(OR(G229="",H229=""),"",H229-G229)</f>
      </c>
      <c r="J229" s="12">
        <f>IF(OR(E229="",F229=""),"",MAX(1,ROUNDUP(ROUND((F229-E229)*24,2)/24,0)))</f>
      </c>
      <c r="K229" s="8">
        <f>IF(D229="","",IFERROR(INDEX('Araçlar'!$D$2:$D$101,MATCH(D229,'Araçlar'!$A$2:$A$101,0)),""))</f>
      </c>
      <c r="L229" s="13">
        <f>IF(OR(J229="",K229=""),"",J229*K229)</f>
      </c>
      <c r="M229" s="7"/>
      <c r="N229" s="14">
        <f>IF(OR(D229="",E229="",F229="",M229="İptal edildi"),"",IF(COUNTIFS($D$2:$D$301,D229,$E$2:$E$301,"&lt;"&amp;F229,$F$2:$F$301,"&gt;"&amp;E229,$M$2:$M$301,"&lt;&gt;İptal edildi")&gt;1,"Çift rezervasyon","Tamam"))</f>
      </c>
    </row>
    <row r="230" spans="1:14" x14ac:dyDescent="0.25">
      <c r="A230" s="7"/>
      <c r="B230" s="7"/>
      <c r="C230" s="7"/>
      <c r="D230" s="7"/>
      <c r="E230" s="9"/>
      <c r="F230" s="9"/>
      <c r="G230" s="10"/>
      <c r="H230" s="10"/>
      <c r="I230" s="11">
        <f>IF(OR(G230="",H230=""),"",H230-G230)</f>
      </c>
      <c r="J230" s="12">
        <f>IF(OR(E230="",F230=""),"",MAX(1,ROUNDUP(ROUND((F230-E230)*24,2)/24,0)))</f>
      </c>
      <c r="K230" s="8">
        <f>IF(D230="","",IFERROR(INDEX('Araçlar'!$D$2:$D$101,MATCH(D230,'Araçlar'!$A$2:$A$101,0)),""))</f>
      </c>
      <c r="L230" s="13">
        <f>IF(OR(J230="",K230=""),"",J230*K230)</f>
      </c>
      <c r="M230" s="7"/>
      <c r="N230" s="14">
        <f>IF(OR(D230="",E230="",F230="",M230="İptal edildi"),"",IF(COUNTIFS($D$2:$D$301,D230,$E$2:$E$301,"&lt;"&amp;F230,$F$2:$F$301,"&gt;"&amp;E230,$M$2:$M$301,"&lt;&gt;İptal edildi")&gt;1,"Çift rezervasyon","Tamam"))</f>
      </c>
    </row>
    <row r="231" spans="1:14" x14ac:dyDescent="0.25">
      <c r="A231" s="7"/>
      <c r="B231" s="7"/>
      <c r="C231" s="7"/>
      <c r="D231" s="7"/>
      <c r="E231" s="9"/>
      <c r="F231" s="9"/>
      <c r="G231" s="10"/>
      <c r="H231" s="10"/>
      <c r="I231" s="11">
        <f>IF(OR(G231="",H231=""),"",H231-G231)</f>
      </c>
      <c r="J231" s="12">
        <f>IF(OR(E231="",F231=""),"",MAX(1,ROUNDUP(ROUND((F231-E231)*24,2)/24,0)))</f>
      </c>
      <c r="K231" s="8">
        <f>IF(D231="","",IFERROR(INDEX('Araçlar'!$D$2:$D$101,MATCH(D231,'Araçlar'!$A$2:$A$101,0)),""))</f>
      </c>
      <c r="L231" s="13">
        <f>IF(OR(J231="",K231=""),"",J231*K231)</f>
      </c>
      <c r="M231" s="7"/>
      <c r="N231" s="14">
        <f>IF(OR(D231="",E231="",F231="",M231="İptal edildi"),"",IF(COUNTIFS($D$2:$D$301,D231,$E$2:$E$301,"&lt;"&amp;F231,$F$2:$F$301,"&gt;"&amp;E231,$M$2:$M$301,"&lt;&gt;İptal edildi")&gt;1,"Çift rezervasyon","Tamam"))</f>
      </c>
    </row>
    <row r="232" spans="1:14" x14ac:dyDescent="0.25">
      <c r="A232" s="7"/>
      <c r="B232" s="7"/>
      <c r="C232" s="7"/>
      <c r="D232" s="7"/>
      <c r="E232" s="9"/>
      <c r="F232" s="9"/>
      <c r="G232" s="10"/>
      <c r="H232" s="10"/>
      <c r="I232" s="11">
        <f>IF(OR(G232="",H232=""),"",H232-G232)</f>
      </c>
      <c r="J232" s="12">
        <f>IF(OR(E232="",F232=""),"",MAX(1,ROUNDUP(ROUND((F232-E232)*24,2)/24,0)))</f>
      </c>
      <c r="K232" s="8">
        <f>IF(D232="","",IFERROR(INDEX('Araçlar'!$D$2:$D$101,MATCH(D232,'Araçlar'!$A$2:$A$101,0)),""))</f>
      </c>
      <c r="L232" s="13">
        <f>IF(OR(J232="",K232=""),"",J232*K232)</f>
      </c>
      <c r="M232" s="7"/>
      <c r="N232" s="14">
        <f>IF(OR(D232="",E232="",F232="",M232="İptal edildi"),"",IF(COUNTIFS($D$2:$D$301,D232,$E$2:$E$301,"&lt;"&amp;F232,$F$2:$F$301,"&gt;"&amp;E232,$M$2:$M$301,"&lt;&gt;İptal edildi")&gt;1,"Çift rezervasyon","Tamam"))</f>
      </c>
    </row>
    <row r="233" spans="1:14" x14ac:dyDescent="0.25">
      <c r="A233" s="7"/>
      <c r="B233" s="7"/>
      <c r="C233" s="7"/>
      <c r="D233" s="7"/>
      <c r="E233" s="9"/>
      <c r="F233" s="9"/>
      <c r="G233" s="10"/>
      <c r="H233" s="10"/>
      <c r="I233" s="11">
        <f>IF(OR(G233="",H233=""),"",H233-G233)</f>
      </c>
      <c r="J233" s="12">
        <f>IF(OR(E233="",F233=""),"",MAX(1,ROUNDUP(ROUND((F233-E233)*24,2)/24,0)))</f>
      </c>
      <c r="K233" s="8">
        <f>IF(D233="","",IFERROR(INDEX('Araçlar'!$D$2:$D$101,MATCH(D233,'Araçlar'!$A$2:$A$101,0)),""))</f>
      </c>
      <c r="L233" s="13">
        <f>IF(OR(J233="",K233=""),"",J233*K233)</f>
      </c>
      <c r="M233" s="7"/>
      <c r="N233" s="14">
        <f>IF(OR(D233="",E233="",F233="",M233="İptal edildi"),"",IF(COUNTIFS($D$2:$D$301,D233,$E$2:$E$301,"&lt;"&amp;F233,$F$2:$F$301,"&gt;"&amp;E233,$M$2:$M$301,"&lt;&gt;İptal edildi")&gt;1,"Çift rezervasyon","Tamam"))</f>
      </c>
    </row>
    <row r="234" spans="1:14" x14ac:dyDescent="0.25">
      <c r="A234" s="7"/>
      <c r="B234" s="7"/>
      <c r="C234" s="7"/>
      <c r="D234" s="7"/>
      <c r="E234" s="9"/>
      <c r="F234" s="9"/>
      <c r="G234" s="10"/>
      <c r="H234" s="10"/>
      <c r="I234" s="11">
        <f>IF(OR(G234="",H234=""),"",H234-G234)</f>
      </c>
      <c r="J234" s="12">
        <f>IF(OR(E234="",F234=""),"",MAX(1,ROUNDUP(ROUND((F234-E234)*24,2)/24,0)))</f>
      </c>
      <c r="K234" s="8">
        <f>IF(D234="","",IFERROR(INDEX('Araçlar'!$D$2:$D$101,MATCH(D234,'Araçlar'!$A$2:$A$101,0)),""))</f>
      </c>
      <c r="L234" s="13">
        <f>IF(OR(J234="",K234=""),"",J234*K234)</f>
      </c>
      <c r="M234" s="7"/>
      <c r="N234" s="14">
        <f>IF(OR(D234="",E234="",F234="",M234="İptal edildi"),"",IF(COUNTIFS($D$2:$D$301,D234,$E$2:$E$301,"&lt;"&amp;F234,$F$2:$F$301,"&gt;"&amp;E234,$M$2:$M$301,"&lt;&gt;İptal edildi")&gt;1,"Çift rezervasyon","Tamam"))</f>
      </c>
    </row>
    <row r="235" spans="1:14" x14ac:dyDescent="0.25">
      <c r="A235" s="7"/>
      <c r="B235" s="7"/>
      <c r="C235" s="7"/>
      <c r="D235" s="7"/>
      <c r="E235" s="9"/>
      <c r="F235" s="9"/>
      <c r="G235" s="10"/>
      <c r="H235" s="10"/>
      <c r="I235" s="11">
        <f>IF(OR(G235="",H235=""),"",H235-G235)</f>
      </c>
      <c r="J235" s="12">
        <f>IF(OR(E235="",F235=""),"",MAX(1,ROUNDUP(ROUND((F235-E235)*24,2)/24,0)))</f>
      </c>
      <c r="K235" s="8">
        <f>IF(D235="","",IFERROR(INDEX('Araçlar'!$D$2:$D$101,MATCH(D235,'Araçlar'!$A$2:$A$101,0)),""))</f>
      </c>
      <c r="L235" s="13">
        <f>IF(OR(J235="",K235=""),"",J235*K235)</f>
      </c>
      <c r="M235" s="7"/>
      <c r="N235" s="14">
        <f>IF(OR(D235="",E235="",F235="",M235="İptal edildi"),"",IF(COUNTIFS($D$2:$D$301,D235,$E$2:$E$301,"&lt;"&amp;F235,$F$2:$F$301,"&gt;"&amp;E235,$M$2:$M$301,"&lt;&gt;İptal edildi")&gt;1,"Çift rezervasyon","Tamam"))</f>
      </c>
    </row>
    <row r="236" spans="1:14" x14ac:dyDescent="0.25">
      <c r="A236" s="7"/>
      <c r="B236" s="7"/>
      <c r="C236" s="7"/>
      <c r="D236" s="7"/>
      <c r="E236" s="9"/>
      <c r="F236" s="9"/>
      <c r="G236" s="10"/>
      <c r="H236" s="10"/>
      <c r="I236" s="11">
        <f>IF(OR(G236="",H236=""),"",H236-G236)</f>
      </c>
      <c r="J236" s="12">
        <f>IF(OR(E236="",F236=""),"",MAX(1,ROUNDUP(ROUND((F236-E236)*24,2)/24,0)))</f>
      </c>
      <c r="K236" s="8">
        <f>IF(D236="","",IFERROR(INDEX('Araçlar'!$D$2:$D$101,MATCH(D236,'Araçlar'!$A$2:$A$101,0)),""))</f>
      </c>
      <c r="L236" s="13">
        <f>IF(OR(J236="",K236=""),"",J236*K236)</f>
      </c>
      <c r="M236" s="7"/>
      <c r="N236" s="14">
        <f>IF(OR(D236="",E236="",F236="",M236="İptal edildi"),"",IF(COUNTIFS($D$2:$D$301,D236,$E$2:$E$301,"&lt;"&amp;F236,$F$2:$F$301,"&gt;"&amp;E236,$M$2:$M$301,"&lt;&gt;İptal edildi")&gt;1,"Çift rezervasyon","Tamam"))</f>
      </c>
    </row>
    <row r="237" spans="1:14" x14ac:dyDescent="0.25">
      <c r="A237" s="7"/>
      <c r="B237" s="7"/>
      <c r="C237" s="7"/>
      <c r="D237" s="7"/>
      <c r="E237" s="9"/>
      <c r="F237" s="9"/>
      <c r="G237" s="10"/>
      <c r="H237" s="10"/>
      <c r="I237" s="11">
        <f>IF(OR(G237="",H237=""),"",H237-G237)</f>
      </c>
      <c r="J237" s="12">
        <f>IF(OR(E237="",F237=""),"",MAX(1,ROUNDUP(ROUND((F237-E237)*24,2)/24,0)))</f>
      </c>
      <c r="K237" s="8">
        <f>IF(D237="","",IFERROR(INDEX('Araçlar'!$D$2:$D$101,MATCH(D237,'Araçlar'!$A$2:$A$101,0)),""))</f>
      </c>
      <c r="L237" s="13">
        <f>IF(OR(J237="",K237=""),"",J237*K237)</f>
      </c>
      <c r="M237" s="7"/>
      <c r="N237" s="14">
        <f>IF(OR(D237="",E237="",F237="",M237="İptal edildi"),"",IF(COUNTIFS($D$2:$D$301,D237,$E$2:$E$301,"&lt;"&amp;F237,$F$2:$F$301,"&gt;"&amp;E237,$M$2:$M$301,"&lt;&gt;İptal edildi")&gt;1,"Çift rezervasyon","Tamam"))</f>
      </c>
    </row>
    <row r="238" spans="1:14" x14ac:dyDescent="0.25">
      <c r="A238" s="7"/>
      <c r="B238" s="7"/>
      <c r="C238" s="7"/>
      <c r="D238" s="7"/>
      <c r="E238" s="9"/>
      <c r="F238" s="9"/>
      <c r="G238" s="10"/>
      <c r="H238" s="10"/>
      <c r="I238" s="11">
        <f>IF(OR(G238="",H238=""),"",H238-G238)</f>
      </c>
      <c r="J238" s="12">
        <f>IF(OR(E238="",F238=""),"",MAX(1,ROUNDUP(ROUND((F238-E238)*24,2)/24,0)))</f>
      </c>
      <c r="K238" s="8">
        <f>IF(D238="","",IFERROR(INDEX('Araçlar'!$D$2:$D$101,MATCH(D238,'Araçlar'!$A$2:$A$101,0)),""))</f>
      </c>
      <c r="L238" s="13">
        <f>IF(OR(J238="",K238=""),"",J238*K238)</f>
      </c>
      <c r="M238" s="7"/>
      <c r="N238" s="14">
        <f>IF(OR(D238="",E238="",F238="",M238="İptal edildi"),"",IF(COUNTIFS($D$2:$D$301,D238,$E$2:$E$301,"&lt;"&amp;F238,$F$2:$F$301,"&gt;"&amp;E238,$M$2:$M$301,"&lt;&gt;İptal edildi")&gt;1,"Çift rezervasyon","Tamam"))</f>
      </c>
    </row>
    <row r="239" spans="1:14" x14ac:dyDescent="0.25">
      <c r="A239" s="7"/>
      <c r="B239" s="7"/>
      <c r="C239" s="7"/>
      <c r="D239" s="7"/>
      <c r="E239" s="9"/>
      <c r="F239" s="9"/>
      <c r="G239" s="10"/>
      <c r="H239" s="10"/>
      <c r="I239" s="11">
        <f>IF(OR(G239="",H239=""),"",H239-G239)</f>
      </c>
      <c r="J239" s="12">
        <f>IF(OR(E239="",F239=""),"",MAX(1,ROUNDUP(ROUND((F239-E239)*24,2)/24,0)))</f>
      </c>
      <c r="K239" s="8">
        <f>IF(D239="","",IFERROR(INDEX('Araçlar'!$D$2:$D$101,MATCH(D239,'Araçlar'!$A$2:$A$101,0)),""))</f>
      </c>
      <c r="L239" s="13">
        <f>IF(OR(J239="",K239=""),"",J239*K239)</f>
      </c>
      <c r="M239" s="7"/>
      <c r="N239" s="14">
        <f>IF(OR(D239="",E239="",F239="",M239="İptal edildi"),"",IF(COUNTIFS($D$2:$D$301,D239,$E$2:$E$301,"&lt;"&amp;F239,$F$2:$F$301,"&gt;"&amp;E239,$M$2:$M$301,"&lt;&gt;İptal edildi")&gt;1,"Çift rezervasyon","Tamam"))</f>
      </c>
    </row>
    <row r="240" spans="1:14" x14ac:dyDescent="0.25">
      <c r="A240" s="7"/>
      <c r="B240" s="7"/>
      <c r="C240" s="7"/>
      <c r="D240" s="7"/>
      <c r="E240" s="9"/>
      <c r="F240" s="9"/>
      <c r="G240" s="10"/>
      <c r="H240" s="10"/>
      <c r="I240" s="11">
        <f>IF(OR(G240="",H240=""),"",H240-G240)</f>
      </c>
      <c r="J240" s="12">
        <f>IF(OR(E240="",F240=""),"",MAX(1,ROUNDUP(ROUND((F240-E240)*24,2)/24,0)))</f>
      </c>
      <c r="K240" s="8">
        <f>IF(D240="","",IFERROR(INDEX('Araçlar'!$D$2:$D$101,MATCH(D240,'Araçlar'!$A$2:$A$101,0)),""))</f>
      </c>
      <c r="L240" s="13">
        <f>IF(OR(J240="",K240=""),"",J240*K240)</f>
      </c>
      <c r="M240" s="7"/>
      <c r="N240" s="14">
        <f>IF(OR(D240="",E240="",F240="",M240="İptal edildi"),"",IF(COUNTIFS($D$2:$D$301,D240,$E$2:$E$301,"&lt;"&amp;F240,$F$2:$F$301,"&gt;"&amp;E240,$M$2:$M$301,"&lt;&gt;İptal edildi")&gt;1,"Çift rezervasyon","Tamam"))</f>
      </c>
    </row>
    <row r="241" spans="1:14" x14ac:dyDescent="0.25">
      <c r="A241" s="7"/>
      <c r="B241" s="7"/>
      <c r="C241" s="7"/>
      <c r="D241" s="7"/>
      <c r="E241" s="9"/>
      <c r="F241" s="9"/>
      <c r="G241" s="10"/>
      <c r="H241" s="10"/>
      <c r="I241" s="11">
        <f>IF(OR(G241="",H241=""),"",H241-G241)</f>
      </c>
      <c r="J241" s="12">
        <f>IF(OR(E241="",F241=""),"",MAX(1,ROUNDUP(ROUND((F241-E241)*24,2)/24,0)))</f>
      </c>
      <c r="K241" s="8">
        <f>IF(D241="","",IFERROR(INDEX('Araçlar'!$D$2:$D$101,MATCH(D241,'Araçlar'!$A$2:$A$101,0)),""))</f>
      </c>
      <c r="L241" s="13">
        <f>IF(OR(J241="",K241=""),"",J241*K241)</f>
      </c>
      <c r="M241" s="7"/>
      <c r="N241" s="14">
        <f>IF(OR(D241="",E241="",F241="",M241="İptal edildi"),"",IF(COUNTIFS($D$2:$D$301,D241,$E$2:$E$301,"&lt;"&amp;F241,$F$2:$F$301,"&gt;"&amp;E241,$M$2:$M$301,"&lt;&gt;İptal edildi")&gt;1,"Çift rezervasyon","Tamam"))</f>
      </c>
    </row>
    <row r="242" spans="1:14" x14ac:dyDescent="0.25">
      <c r="A242" s="7"/>
      <c r="B242" s="7"/>
      <c r="C242" s="7"/>
      <c r="D242" s="7"/>
      <c r="E242" s="9"/>
      <c r="F242" s="9"/>
      <c r="G242" s="10"/>
      <c r="H242" s="10"/>
      <c r="I242" s="11">
        <f>IF(OR(G242="",H242=""),"",H242-G242)</f>
      </c>
      <c r="J242" s="12">
        <f>IF(OR(E242="",F242=""),"",MAX(1,ROUNDUP(ROUND((F242-E242)*24,2)/24,0)))</f>
      </c>
      <c r="K242" s="8">
        <f>IF(D242="","",IFERROR(INDEX('Araçlar'!$D$2:$D$101,MATCH(D242,'Araçlar'!$A$2:$A$101,0)),""))</f>
      </c>
      <c r="L242" s="13">
        <f>IF(OR(J242="",K242=""),"",J242*K242)</f>
      </c>
      <c r="M242" s="7"/>
      <c r="N242" s="14">
        <f>IF(OR(D242="",E242="",F242="",M242="İptal edildi"),"",IF(COUNTIFS($D$2:$D$301,D242,$E$2:$E$301,"&lt;"&amp;F242,$F$2:$F$301,"&gt;"&amp;E242,$M$2:$M$301,"&lt;&gt;İptal edildi")&gt;1,"Çift rezervasyon","Tamam"))</f>
      </c>
    </row>
    <row r="243" spans="1:14" x14ac:dyDescent="0.25">
      <c r="A243" s="7"/>
      <c r="B243" s="7"/>
      <c r="C243" s="7"/>
      <c r="D243" s="7"/>
      <c r="E243" s="9"/>
      <c r="F243" s="9"/>
      <c r="G243" s="10"/>
      <c r="H243" s="10"/>
      <c r="I243" s="11">
        <f>IF(OR(G243="",H243=""),"",H243-G243)</f>
      </c>
      <c r="J243" s="12">
        <f>IF(OR(E243="",F243=""),"",MAX(1,ROUNDUP(ROUND((F243-E243)*24,2)/24,0)))</f>
      </c>
      <c r="K243" s="8">
        <f>IF(D243="","",IFERROR(INDEX('Araçlar'!$D$2:$D$101,MATCH(D243,'Araçlar'!$A$2:$A$101,0)),""))</f>
      </c>
      <c r="L243" s="13">
        <f>IF(OR(J243="",K243=""),"",J243*K243)</f>
      </c>
      <c r="M243" s="7"/>
      <c r="N243" s="14">
        <f>IF(OR(D243="",E243="",F243="",M243="İptal edildi"),"",IF(COUNTIFS($D$2:$D$301,D243,$E$2:$E$301,"&lt;"&amp;F243,$F$2:$F$301,"&gt;"&amp;E243,$M$2:$M$301,"&lt;&gt;İptal edildi")&gt;1,"Çift rezervasyon","Tamam"))</f>
      </c>
    </row>
    <row r="244" spans="1:14" x14ac:dyDescent="0.25">
      <c r="A244" s="7"/>
      <c r="B244" s="7"/>
      <c r="C244" s="7"/>
      <c r="D244" s="7"/>
      <c r="E244" s="9"/>
      <c r="F244" s="9"/>
      <c r="G244" s="10"/>
      <c r="H244" s="10"/>
      <c r="I244" s="11">
        <f>IF(OR(G244="",H244=""),"",H244-G244)</f>
      </c>
      <c r="J244" s="12">
        <f>IF(OR(E244="",F244=""),"",MAX(1,ROUNDUP(ROUND((F244-E244)*24,2)/24,0)))</f>
      </c>
      <c r="K244" s="8">
        <f>IF(D244="","",IFERROR(INDEX('Araçlar'!$D$2:$D$101,MATCH(D244,'Araçlar'!$A$2:$A$101,0)),""))</f>
      </c>
      <c r="L244" s="13">
        <f>IF(OR(J244="",K244=""),"",J244*K244)</f>
      </c>
      <c r="M244" s="7"/>
      <c r="N244" s="14">
        <f>IF(OR(D244="",E244="",F244="",M244="İptal edildi"),"",IF(COUNTIFS($D$2:$D$301,D244,$E$2:$E$301,"&lt;"&amp;F244,$F$2:$F$301,"&gt;"&amp;E244,$M$2:$M$301,"&lt;&gt;İptal edildi")&gt;1,"Çift rezervasyon","Tamam"))</f>
      </c>
    </row>
    <row r="245" spans="1:14" x14ac:dyDescent="0.25">
      <c r="A245" s="7"/>
      <c r="B245" s="7"/>
      <c r="C245" s="7"/>
      <c r="D245" s="7"/>
      <c r="E245" s="9"/>
      <c r="F245" s="9"/>
      <c r="G245" s="10"/>
      <c r="H245" s="10"/>
      <c r="I245" s="11">
        <f>IF(OR(G245="",H245=""),"",H245-G245)</f>
      </c>
      <c r="J245" s="12">
        <f>IF(OR(E245="",F245=""),"",MAX(1,ROUNDUP(ROUND((F245-E245)*24,2)/24,0)))</f>
      </c>
      <c r="K245" s="8">
        <f>IF(D245="","",IFERROR(INDEX('Araçlar'!$D$2:$D$101,MATCH(D245,'Araçlar'!$A$2:$A$101,0)),""))</f>
      </c>
      <c r="L245" s="13">
        <f>IF(OR(J245="",K245=""),"",J245*K245)</f>
      </c>
      <c r="M245" s="7"/>
      <c r="N245" s="14">
        <f>IF(OR(D245="",E245="",F245="",M245="İptal edildi"),"",IF(COUNTIFS($D$2:$D$301,D245,$E$2:$E$301,"&lt;"&amp;F245,$F$2:$F$301,"&gt;"&amp;E245,$M$2:$M$301,"&lt;&gt;İptal edildi")&gt;1,"Çift rezervasyon","Tamam"))</f>
      </c>
    </row>
    <row r="246" spans="1:14" x14ac:dyDescent="0.25">
      <c r="A246" s="7"/>
      <c r="B246" s="7"/>
      <c r="C246" s="7"/>
      <c r="D246" s="7"/>
      <c r="E246" s="9"/>
      <c r="F246" s="9"/>
      <c r="G246" s="10"/>
      <c r="H246" s="10"/>
      <c r="I246" s="11">
        <f>IF(OR(G246="",H246=""),"",H246-G246)</f>
      </c>
      <c r="J246" s="12">
        <f>IF(OR(E246="",F246=""),"",MAX(1,ROUNDUP(ROUND((F246-E246)*24,2)/24,0)))</f>
      </c>
      <c r="K246" s="8">
        <f>IF(D246="","",IFERROR(INDEX('Araçlar'!$D$2:$D$101,MATCH(D246,'Araçlar'!$A$2:$A$101,0)),""))</f>
      </c>
      <c r="L246" s="13">
        <f>IF(OR(J246="",K246=""),"",J246*K246)</f>
      </c>
      <c r="M246" s="7"/>
      <c r="N246" s="14">
        <f>IF(OR(D246="",E246="",F246="",M246="İptal edildi"),"",IF(COUNTIFS($D$2:$D$301,D246,$E$2:$E$301,"&lt;"&amp;F246,$F$2:$F$301,"&gt;"&amp;E246,$M$2:$M$301,"&lt;&gt;İptal edildi")&gt;1,"Çift rezervasyon","Tamam"))</f>
      </c>
    </row>
    <row r="247" spans="1:14" x14ac:dyDescent="0.25">
      <c r="A247" s="7"/>
      <c r="B247" s="7"/>
      <c r="C247" s="7"/>
      <c r="D247" s="7"/>
      <c r="E247" s="9"/>
      <c r="F247" s="9"/>
      <c r="G247" s="10"/>
      <c r="H247" s="10"/>
      <c r="I247" s="11">
        <f>IF(OR(G247="",H247=""),"",H247-G247)</f>
      </c>
      <c r="J247" s="12">
        <f>IF(OR(E247="",F247=""),"",MAX(1,ROUNDUP(ROUND((F247-E247)*24,2)/24,0)))</f>
      </c>
      <c r="K247" s="8">
        <f>IF(D247="","",IFERROR(INDEX('Araçlar'!$D$2:$D$101,MATCH(D247,'Araçlar'!$A$2:$A$101,0)),""))</f>
      </c>
      <c r="L247" s="13">
        <f>IF(OR(J247="",K247=""),"",J247*K247)</f>
      </c>
      <c r="M247" s="7"/>
      <c r="N247" s="14">
        <f>IF(OR(D247="",E247="",F247="",M247="İptal edildi"),"",IF(COUNTIFS($D$2:$D$301,D247,$E$2:$E$301,"&lt;"&amp;F247,$F$2:$F$301,"&gt;"&amp;E247,$M$2:$M$301,"&lt;&gt;İptal edildi")&gt;1,"Çift rezervasyon","Tamam"))</f>
      </c>
    </row>
    <row r="248" spans="1:14" x14ac:dyDescent="0.25">
      <c r="A248" s="7"/>
      <c r="B248" s="7"/>
      <c r="C248" s="7"/>
      <c r="D248" s="7"/>
      <c r="E248" s="9"/>
      <c r="F248" s="9"/>
      <c r="G248" s="10"/>
      <c r="H248" s="10"/>
      <c r="I248" s="11">
        <f>IF(OR(G248="",H248=""),"",H248-G248)</f>
      </c>
      <c r="J248" s="12">
        <f>IF(OR(E248="",F248=""),"",MAX(1,ROUNDUP(ROUND((F248-E248)*24,2)/24,0)))</f>
      </c>
      <c r="K248" s="8">
        <f>IF(D248="","",IFERROR(INDEX('Araçlar'!$D$2:$D$101,MATCH(D248,'Araçlar'!$A$2:$A$101,0)),""))</f>
      </c>
      <c r="L248" s="13">
        <f>IF(OR(J248="",K248=""),"",J248*K248)</f>
      </c>
      <c r="M248" s="7"/>
      <c r="N248" s="14">
        <f>IF(OR(D248="",E248="",F248="",M248="İptal edildi"),"",IF(COUNTIFS($D$2:$D$301,D248,$E$2:$E$301,"&lt;"&amp;F248,$F$2:$F$301,"&gt;"&amp;E248,$M$2:$M$301,"&lt;&gt;İptal edildi")&gt;1,"Çift rezervasyon","Tamam"))</f>
      </c>
    </row>
    <row r="249" spans="1:14" x14ac:dyDescent="0.25">
      <c r="A249" s="7"/>
      <c r="B249" s="7"/>
      <c r="C249" s="7"/>
      <c r="D249" s="7"/>
      <c r="E249" s="9"/>
      <c r="F249" s="9"/>
      <c r="G249" s="10"/>
      <c r="H249" s="10"/>
      <c r="I249" s="11">
        <f>IF(OR(G249="",H249=""),"",H249-G249)</f>
      </c>
      <c r="J249" s="12">
        <f>IF(OR(E249="",F249=""),"",MAX(1,ROUNDUP(ROUND((F249-E249)*24,2)/24,0)))</f>
      </c>
      <c r="K249" s="8">
        <f>IF(D249="","",IFERROR(INDEX('Araçlar'!$D$2:$D$101,MATCH(D249,'Araçlar'!$A$2:$A$101,0)),""))</f>
      </c>
      <c r="L249" s="13">
        <f>IF(OR(J249="",K249=""),"",J249*K249)</f>
      </c>
      <c r="M249" s="7"/>
      <c r="N249" s="14">
        <f>IF(OR(D249="",E249="",F249="",M249="İptal edildi"),"",IF(COUNTIFS($D$2:$D$301,D249,$E$2:$E$301,"&lt;"&amp;F249,$F$2:$F$301,"&gt;"&amp;E249,$M$2:$M$301,"&lt;&gt;İptal edildi")&gt;1,"Çift rezervasyon","Tamam"))</f>
      </c>
    </row>
    <row r="250" spans="1:14" x14ac:dyDescent="0.25">
      <c r="A250" s="7"/>
      <c r="B250" s="7"/>
      <c r="C250" s="7"/>
      <c r="D250" s="7"/>
      <c r="E250" s="9"/>
      <c r="F250" s="9"/>
      <c r="G250" s="10"/>
      <c r="H250" s="10"/>
      <c r="I250" s="11">
        <f>IF(OR(G250="",H250=""),"",H250-G250)</f>
      </c>
      <c r="J250" s="12">
        <f>IF(OR(E250="",F250=""),"",MAX(1,ROUNDUP(ROUND((F250-E250)*24,2)/24,0)))</f>
      </c>
      <c r="K250" s="8">
        <f>IF(D250="","",IFERROR(INDEX('Araçlar'!$D$2:$D$101,MATCH(D250,'Araçlar'!$A$2:$A$101,0)),""))</f>
      </c>
      <c r="L250" s="13">
        <f>IF(OR(J250="",K250=""),"",J250*K250)</f>
      </c>
      <c r="M250" s="7"/>
      <c r="N250" s="14">
        <f>IF(OR(D250="",E250="",F250="",M250="İptal edildi"),"",IF(COUNTIFS($D$2:$D$301,D250,$E$2:$E$301,"&lt;"&amp;F250,$F$2:$F$301,"&gt;"&amp;E250,$M$2:$M$301,"&lt;&gt;İptal edildi")&gt;1,"Çift rezervasyon","Tamam"))</f>
      </c>
    </row>
    <row r="251" spans="1:14" x14ac:dyDescent="0.25">
      <c r="A251" s="7"/>
      <c r="B251" s="7"/>
      <c r="C251" s="7"/>
      <c r="D251" s="7"/>
      <c r="E251" s="9"/>
      <c r="F251" s="9"/>
      <c r="G251" s="10"/>
      <c r="H251" s="10"/>
      <c r="I251" s="11">
        <f>IF(OR(G251="",H251=""),"",H251-G251)</f>
      </c>
      <c r="J251" s="12">
        <f>IF(OR(E251="",F251=""),"",MAX(1,ROUNDUP(ROUND((F251-E251)*24,2)/24,0)))</f>
      </c>
      <c r="K251" s="8">
        <f>IF(D251="","",IFERROR(INDEX('Araçlar'!$D$2:$D$101,MATCH(D251,'Araçlar'!$A$2:$A$101,0)),""))</f>
      </c>
      <c r="L251" s="13">
        <f>IF(OR(J251="",K251=""),"",J251*K251)</f>
      </c>
      <c r="M251" s="7"/>
      <c r="N251" s="14">
        <f>IF(OR(D251="",E251="",F251="",M251="İptal edildi"),"",IF(COUNTIFS($D$2:$D$301,D251,$E$2:$E$301,"&lt;"&amp;F251,$F$2:$F$301,"&gt;"&amp;E251,$M$2:$M$301,"&lt;&gt;İptal edildi")&gt;1,"Çift rezervasyon","Tamam"))</f>
      </c>
    </row>
    <row r="252" spans="1:14" x14ac:dyDescent="0.25">
      <c r="A252" s="7"/>
      <c r="B252" s="7"/>
      <c r="C252" s="7"/>
      <c r="D252" s="7"/>
      <c r="E252" s="9"/>
      <c r="F252" s="9"/>
      <c r="G252" s="10"/>
      <c r="H252" s="10"/>
      <c r="I252" s="11">
        <f>IF(OR(G252="",H252=""),"",H252-G252)</f>
      </c>
      <c r="J252" s="12">
        <f>IF(OR(E252="",F252=""),"",MAX(1,ROUNDUP(ROUND((F252-E252)*24,2)/24,0)))</f>
      </c>
      <c r="K252" s="8">
        <f>IF(D252="","",IFERROR(INDEX('Araçlar'!$D$2:$D$101,MATCH(D252,'Araçlar'!$A$2:$A$101,0)),""))</f>
      </c>
      <c r="L252" s="13">
        <f>IF(OR(J252="",K252=""),"",J252*K252)</f>
      </c>
      <c r="M252" s="7"/>
      <c r="N252" s="14">
        <f>IF(OR(D252="",E252="",F252="",M252="İptal edildi"),"",IF(COUNTIFS($D$2:$D$301,D252,$E$2:$E$301,"&lt;"&amp;F252,$F$2:$F$301,"&gt;"&amp;E252,$M$2:$M$301,"&lt;&gt;İptal edildi")&gt;1,"Çift rezervasyon","Tamam"))</f>
      </c>
    </row>
    <row r="253" spans="1:14" x14ac:dyDescent="0.25">
      <c r="A253" s="7"/>
      <c r="B253" s="7"/>
      <c r="C253" s="7"/>
      <c r="D253" s="7"/>
      <c r="E253" s="9"/>
      <c r="F253" s="9"/>
      <c r="G253" s="10"/>
      <c r="H253" s="10"/>
      <c r="I253" s="11">
        <f>IF(OR(G253="",H253=""),"",H253-G253)</f>
      </c>
      <c r="J253" s="12">
        <f>IF(OR(E253="",F253=""),"",MAX(1,ROUNDUP(ROUND((F253-E253)*24,2)/24,0)))</f>
      </c>
      <c r="K253" s="8">
        <f>IF(D253="","",IFERROR(INDEX('Araçlar'!$D$2:$D$101,MATCH(D253,'Araçlar'!$A$2:$A$101,0)),""))</f>
      </c>
      <c r="L253" s="13">
        <f>IF(OR(J253="",K253=""),"",J253*K253)</f>
      </c>
      <c r="M253" s="7"/>
      <c r="N253" s="14">
        <f>IF(OR(D253="",E253="",F253="",M253="İptal edildi"),"",IF(COUNTIFS($D$2:$D$301,D253,$E$2:$E$301,"&lt;"&amp;F253,$F$2:$F$301,"&gt;"&amp;E253,$M$2:$M$301,"&lt;&gt;İptal edildi")&gt;1,"Çift rezervasyon","Tamam"))</f>
      </c>
    </row>
    <row r="254" spans="1:14" x14ac:dyDescent="0.25">
      <c r="A254" s="7"/>
      <c r="B254" s="7"/>
      <c r="C254" s="7"/>
      <c r="D254" s="7"/>
      <c r="E254" s="9"/>
      <c r="F254" s="9"/>
      <c r="G254" s="10"/>
      <c r="H254" s="10"/>
      <c r="I254" s="11">
        <f>IF(OR(G254="",H254=""),"",H254-G254)</f>
      </c>
      <c r="J254" s="12">
        <f>IF(OR(E254="",F254=""),"",MAX(1,ROUNDUP(ROUND((F254-E254)*24,2)/24,0)))</f>
      </c>
      <c r="K254" s="8">
        <f>IF(D254="","",IFERROR(INDEX('Araçlar'!$D$2:$D$101,MATCH(D254,'Araçlar'!$A$2:$A$101,0)),""))</f>
      </c>
      <c r="L254" s="13">
        <f>IF(OR(J254="",K254=""),"",J254*K254)</f>
      </c>
      <c r="M254" s="7"/>
      <c r="N254" s="14">
        <f>IF(OR(D254="",E254="",F254="",M254="İptal edildi"),"",IF(COUNTIFS($D$2:$D$301,D254,$E$2:$E$301,"&lt;"&amp;F254,$F$2:$F$301,"&gt;"&amp;E254,$M$2:$M$301,"&lt;&gt;İptal edildi")&gt;1,"Çift rezervasyon","Tamam"))</f>
      </c>
    </row>
    <row r="255" spans="1:14" x14ac:dyDescent="0.25">
      <c r="A255" s="7"/>
      <c r="B255" s="7"/>
      <c r="C255" s="7"/>
      <c r="D255" s="7"/>
      <c r="E255" s="9"/>
      <c r="F255" s="9"/>
      <c r="G255" s="10"/>
      <c r="H255" s="10"/>
      <c r="I255" s="11">
        <f>IF(OR(G255="",H255=""),"",H255-G255)</f>
      </c>
      <c r="J255" s="12">
        <f>IF(OR(E255="",F255=""),"",MAX(1,ROUNDUP(ROUND((F255-E255)*24,2)/24,0)))</f>
      </c>
      <c r="K255" s="8">
        <f>IF(D255="","",IFERROR(INDEX('Araçlar'!$D$2:$D$101,MATCH(D255,'Araçlar'!$A$2:$A$101,0)),""))</f>
      </c>
      <c r="L255" s="13">
        <f>IF(OR(J255="",K255=""),"",J255*K255)</f>
      </c>
      <c r="M255" s="7"/>
      <c r="N255" s="14">
        <f>IF(OR(D255="",E255="",F255="",M255="İptal edildi"),"",IF(COUNTIFS($D$2:$D$301,D255,$E$2:$E$301,"&lt;"&amp;F255,$F$2:$F$301,"&gt;"&amp;E255,$M$2:$M$301,"&lt;&gt;İptal edildi")&gt;1,"Çift rezervasyon","Tamam"))</f>
      </c>
    </row>
    <row r="256" spans="1:14" x14ac:dyDescent="0.25">
      <c r="A256" s="7"/>
      <c r="B256" s="7"/>
      <c r="C256" s="7"/>
      <c r="D256" s="7"/>
      <c r="E256" s="9"/>
      <c r="F256" s="9"/>
      <c r="G256" s="10"/>
      <c r="H256" s="10"/>
      <c r="I256" s="11">
        <f>IF(OR(G256="",H256=""),"",H256-G256)</f>
      </c>
      <c r="J256" s="12">
        <f>IF(OR(E256="",F256=""),"",MAX(1,ROUNDUP(ROUND((F256-E256)*24,2)/24,0)))</f>
      </c>
      <c r="K256" s="8">
        <f>IF(D256="","",IFERROR(INDEX('Araçlar'!$D$2:$D$101,MATCH(D256,'Araçlar'!$A$2:$A$101,0)),""))</f>
      </c>
      <c r="L256" s="13">
        <f>IF(OR(J256="",K256=""),"",J256*K256)</f>
      </c>
      <c r="M256" s="7"/>
      <c r="N256" s="14">
        <f>IF(OR(D256="",E256="",F256="",M256="İptal edildi"),"",IF(COUNTIFS($D$2:$D$301,D256,$E$2:$E$301,"&lt;"&amp;F256,$F$2:$F$301,"&gt;"&amp;E256,$M$2:$M$301,"&lt;&gt;İptal edildi")&gt;1,"Çift rezervasyon","Tamam"))</f>
      </c>
    </row>
    <row r="257" spans="1:14" x14ac:dyDescent="0.25">
      <c r="A257" s="7"/>
      <c r="B257" s="7"/>
      <c r="C257" s="7"/>
      <c r="D257" s="7"/>
      <c r="E257" s="9"/>
      <c r="F257" s="9"/>
      <c r="G257" s="10"/>
      <c r="H257" s="10"/>
      <c r="I257" s="11">
        <f>IF(OR(G257="",H257=""),"",H257-G257)</f>
      </c>
      <c r="J257" s="12">
        <f>IF(OR(E257="",F257=""),"",MAX(1,ROUNDUP(ROUND((F257-E257)*24,2)/24,0)))</f>
      </c>
      <c r="K257" s="8">
        <f>IF(D257="","",IFERROR(INDEX('Araçlar'!$D$2:$D$101,MATCH(D257,'Araçlar'!$A$2:$A$101,0)),""))</f>
      </c>
      <c r="L257" s="13">
        <f>IF(OR(J257="",K257=""),"",J257*K257)</f>
      </c>
      <c r="M257" s="7"/>
      <c r="N257" s="14">
        <f>IF(OR(D257="",E257="",F257="",M257="İptal edildi"),"",IF(COUNTIFS($D$2:$D$301,D257,$E$2:$E$301,"&lt;"&amp;F257,$F$2:$F$301,"&gt;"&amp;E257,$M$2:$M$301,"&lt;&gt;İptal edildi")&gt;1,"Çift rezervasyon","Tamam"))</f>
      </c>
    </row>
    <row r="258" spans="1:14" x14ac:dyDescent="0.25">
      <c r="A258" s="7"/>
      <c r="B258" s="7"/>
      <c r="C258" s="7"/>
      <c r="D258" s="7"/>
      <c r="E258" s="9"/>
      <c r="F258" s="9"/>
      <c r="G258" s="10"/>
      <c r="H258" s="10"/>
      <c r="I258" s="11">
        <f>IF(OR(G258="",H258=""),"",H258-G258)</f>
      </c>
      <c r="J258" s="12">
        <f>IF(OR(E258="",F258=""),"",MAX(1,ROUNDUP(ROUND((F258-E258)*24,2)/24,0)))</f>
      </c>
      <c r="K258" s="8">
        <f>IF(D258="","",IFERROR(INDEX('Araçlar'!$D$2:$D$101,MATCH(D258,'Araçlar'!$A$2:$A$101,0)),""))</f>
      </c>
      <c r="L258" s="13">
        <f>IF(OR(J258="",K258=""),"",J258*K258)</f>
      </c>
      <c r="M258" s="7"/>
      <c r="N258" s="14">
        <f>IF(OR(D258="",E258="",F258="",M258="İptal edildi"),"",IF(COUNTIFS($D$2:$D$301,D258,$E$2:$E$301,"&lt;"&amp;F258,$F$2:$F$301,"&gt;"&amp;E258,$M$2:$M$301,"&lt;&gt;İptal edildi")&gt;1,"Çift rezervasyon","Tamam"))</f>
      </c>
    </row>
    <row r="259" spans="1:14" x14ac:dyDescent="0.25">
      <c r="A259" s="7"/>
      <c r="B259" s="7"/>
      <c r="C259" s="7"/>
      <c r="D259" s="7"/>
      <c r="E259" s="9"/>
      <c r="F259" s="9"/>
      <c r="G259" s="10"/>
      <c r="H259" s="10"/>
      <c r="I259" s="11">
        <f>IF(OR(G259="",H259=""),"",H259-G259)</f>
      </c>
      <c r="J259" s="12">
        <f>IF(OR(E259="",F259=""),"",MAX(1,ROUNDUP(ROUND((F259-E259)*24,2)/24,0)))</f>
      </c>
      <c r="K259" s="8">
        <f>IF(D259="","",IFERROR(INDEX('Araçlar'!$D$2:$D$101,MATCH(D259,'Araçlar'!$A$2:$A$101,0)),""))</f>
      </c>
      <c r="L259" s="13">
        <f>IF(OR(J259="",K259=""),"",J259*K259)</f>
      </c>
      <c r="M259" s="7"/>
      <c r="N259" s="14">
        <f>IF(OR(D259="",E259="",F259="",M259="İptal edildi"),"",IF(COUNTIFS($D$2:$D$301,D259,$E$2:$E$301,"&lt;"&amp;F259,$F$2:$F$301,"&gt;"&amp;E259,$M$2:$M$301,"&lt;&gt;İptal edildi")&gt;1,"Çift rezervasyon","Tamam"))</f>
      </c>
    </row>
    <row r="260" spans="1:14" x14ac:dyDescent="0.25">
      <c r="A260" s="7"/>
      <c r="B260" s="7"/>
      <c r="C260" s="7"/>
      <c r="D260" s="7"/>
      <c r="E260" s="9"/>
      <c r="F260" s="9"/>
      <c r="G260" s="10"/>
      <c r="H260" s="10"/>
      <c r="I260" s="11">
        <f>IF(OR(G260="",H260=""),"",H260-G260)</f>
      </c>
      <c r="J260" s="12">
        <f>IF(OR(E260="",F260=""),"",MAX(1,ROUNDUP(ROUND((F260-E260)*24,2)/24,0)))</f>
      </c>
      <c r="K260" s="8">
        <f>IF(D260="","",IFERROR(INDEX('Araçlar'!$D$2:$D$101,MATCH(D260,'Araçlar'!$A$2:$A$101,0)),""))</f>
      </c>
      <c r="L260" s="13">
        <f>IF(OR(J260="",K260=""),"",J260*K260)</f>
      </c>
      <c r="M260" s="7"/>
      <c r="N260" s="14">
        <f>IF(OR(D260="",E260="",F260="",M260="İptal edildi"),"",IF(COUNTIFS($D$2:$D$301,D260,$E$2:$E$301,"&lt;"&amp;F260,$F$2:$F$301,"&gt;"&amp;E260,$M$2:$M$301,"&lt;&gt;İptal edildi")&gt;1,"Çift rezervasyon","Tamam"))</f>
      </c>
    </row>
    <row r="261" spans="1:14" x14ac:dyDescent="0.25">
      <c r="A261" s="7"/>
      <c r="B261" s="7"/>
      <c r="C261" s="7"/>
      <c r="D261" s="7"/>
      <c r="E261" s="9"/>
      <c r="F261" s="9"/>
      <c r="G261" s="10"/>
      <c r="H261" s="10"/>
      <c r="I261" s="11">
        <f>IF(OR(G261="",H261=""),"",H261-G261)</f>
      </c>
      <c r="J261" s="12">
        <f>IF(OR(E261="",F261=""),"",MAX(1,ROUNDUP(ROUND((F261-E261)*24,2)/24,0)))</f>
      </c>
      <c r="K261" s="8">
        <f>IF(D261="","",IFERROR(INDEX('Araçlar'!$D$2:$D$101,MATCH(D261,'Araçlar'!$A$2:$A$101,0)),""))</f>
      </c>
      <c r="L261" s="13">
        <f>IF(OR(J261="",K261=""),"",J261*K261)</f>
      </c>
      <c r="M261" s="7"/>
      <c r="N261" s="14">
        <f>IF(OR(D261="",E261="",F261="",M261="İptal edildi"),"",IF(COUNTIFS($D$2:$D$301,D261,$E$2:$E$301,"&lt;"&amp;F261,$F$2:$F$301,"&gt;"&amp;E261,$M$2:$M$301,"&lt;&gt;İptal edildi")&gt;1,"Çift rezervasyon","Tamam"))</f>
      </c>
    </row>
    <row r="262" spans="1:14" x14ac:dyDescent="0.25">
      <c r="A262" s="7"/>
      <c r="B262" s="7"/>
      <c r="C262" s="7"/>
      <c r="D262" s="7"/>
      <c r="E262" s="9"/>
      <c r="F262" s="9"/>
      <c r="G262" s="10"/>
      <c r="H262" s="10"/>
      <c r="I262" s="11">
        <f>IF(OR(G262="",H262=""),"",H262-G262)</f>
      </c>
      <c r="J262" s="12">
        <f>IF(OR(E262="",F262=""),"",MAX(1,ROUNDUP(ROUND((F262-E262)*24,2)/24,0)))</f>
      </c>
      <c r="K262" s="8">
        <f>IF(D262="","",IFERROR(INDEX('Araçlar'!$D$2:$D$101,MATCH(D262,'Araçlar'!$A$2:$A$101,0)),""))</f>
      </c>
      <c r="L262" s="13">
        <f>IF(OR(J262="",K262=""),"",J262*K262)</f>
      </c>
      <c r="M262" s="7"/>
      <c r="N262" s="14">
        <f>IF(OR(D262="",E262="",F262="",M262="İptal edildi"),"",IF(COUNTIFS($D$2:$D$301,D262,$E$2:$E$301,"&lt;"&amp;F262,$F$2:$F$301,"&gt;"&amp;E262,$M$2:$M$301,"&lt;&gt;İptal edildi")&gt;1,"Çift rezervasyon","Tamam"))</f>
      </c>
    </row>
    <row r="263" spans="1:14" x14ac:dyDescent="0.25">
      <c r="A263" s="7"/>
      <c r="B263" s="7"/>
      <c r="C263" s="7"/>
      <c r="D263" s="7"/>
      <c r="E263" s="9"/>
      <c r="F263" s="9"/>
      <c r="G263" s="10"/>
      <c r="H263" s="10"/>
      <c r="I263" s="11">
        <f>IF(OR(G263="",H263=""),"",H263-G263)</f>
      </c>
      <c r="J263" s="12">
        <f>IF(OR(E263="",F263=""),"",MAX(1,ROUNDUP(ROUND((F263-E263)*24,2)/24,0)))</f>
      </c>
      <c r="K263" s="8">
        <f>IF(D263="","",IFERROR(INDEX('Araçlar'!$D$2:$D$101,MATCH(D263,'Araçlar'!$A$2:$A$101,0)),""))</f>
      </c>
      <c r="L263" s="13">
        <f>IF(OR(J263="",K263=""),"",J263*K263)</f>
      </c>
      <c r="M263" s="7"/>
      <c r="N263" s="14">
        <f>IF(OR(D263="",E263="",F263="",M263="İptal edildi"),"",IF(COUNTIFS($D$2:$D$301,D263,$E$2:$E$301,"&lt;"&amp;F263,$F$2:$F$301,"&gt;"&amp;E263,$M$2:$M$301,"&lt;&gt;İptal edildi")&gt;1,"Çift rezervasyon","Tamam"))</f>
      </c>
    </row>
    <row r="264" spans="1:14" x14ac:dyDescent="0.25">
      <c r="A264" s="7"/>
      <c r="B264" s="7"/>
      <c r="C264" s="7"/>
      <c r="D264" s="7"/>
      <c r="E264" s="9"/>
      <c r="F264" s="9"/>
      <c r="G264" s="10"/>
      <c r="H264" s="10"/>
      <c r="I264" s="11">
        <f>IF(OR(G264="",H264=""),"",H264-G264)</f>
      </c>
      <c r="J264" s="12">
        <f>IF(OR(E264="",F264=""),"",MAX(1,ROUNDUP(ROUND((F264-E264)*24,2)/24,0)))</f>
      </c>
      <c r="K264" s="8">
        <f>IF(D264="","",IFERROR(INDEX('Araçlar'!$D$2:$D$101,MATCH(D264,'Araçlar'!$A$2:$A$101,0)),""))</f>
      </c>
      <c r="L264" s="13">
        <f>IF(OR(J264="",K264=""),"",J264*K264)</f>
      </c>
      <c r="M264" s="7"/>
      <c r="N264" s="14">
        <f>IF(OR(D264="",E264="",F264="",M264="İptal edildi"),"",IF(COUNTIFS($D$2:$D$301,D264,$E$2:$E$301,"&lt;"&amp;F264,$F$2:$F$301,"&gt;"&amp;E264,$M$2:$M$301,"&lt;&gt;İptal edildi")&gt;1,"Çift rezervasyon","Tamam"))</f>
      </c>
    </row>
    <row r="265" spans="1:14" x14ac:dyDescent="0.25">
      <c r="A265" s="7"/>
      <c r="B265" s="7"/>
      <c r="C265" s="7"/>
      <c r="D265" s="7"/>
      <c r="E265" s="9"/>
      <c r="F265" s="9"/>
      <c r="G265" s="10"/>
      <c r="H265" s="10"/>
      <c r="I265" s="11">
        <f>IF(OR(G265="",H265=""),"",H265-G265)</f>
      </c>
      <c r="J265" s="12">
        <f>IF(OR(E265="",F265=""),"",MAX(1,ROUNDUP(ROUND((F265-E265)*24,2)/24,0)))</f>
      </c>
      <c r="K265" s="8">
        <f>IF(D265="","",IFERROR(INDEX('Araçlar'!$D$2:$D$101,MATCH(D265,'Araçlar'!$A$2:$A$101,0)),""))</f>
      </c>
      <c r="L265" s="13">
        <f>IF(OR(J265="",K265=""),"",J265*K265)</f>
      </c>
      <c r="M265" s="7"/>
      <c r="N265" s="14">
        <f>IF(OR(D265="",E265="",F265="",M265="İptal edildi"),"",IF(COUNTIFS($D$2:$D$301,D265,$E$2:$E$301,"&lt;"&amp;F265,$F$2:$F$301,"&gt;"&amp;E265,$M$2:$M$301,"&lt;&gt;İptal edildi")&gt;1,"Çift rezervasyon","Tamam"))</f>
      </c>
    </row>
    <row r="266" spans="1:14" x14ac:dyDescent="0.25">
      <c r="A266" s="7"/>
      <c r="B266" s="7"/>
      <c r="C266" s="7"/>
      <c r="D266" s="7"/>
      <c r="E266" s="9"/>
      <c r="F266" s="9"/>
      <c r="G266" s="10"/>
      <c r="H266" s="10"/>
      <c r="I266" s="11">
        <f>IF(OR(G266="",H266=""),"",H266-G266)</f>
      </c>
      <c r="J266" s="12">
        <f>IF(OR(E266="",F266=""),"",MAX(1,ROUNDUP(ROUND((F266-E266)*24,2)/24,0)))</f>
      </c>
      <c r="K266" s="8">
        <f>IF(D266="","",IFERROR(INDEX('Araçlar'!$D$2:$D$101,MATCH(D266,'Araçlar'!$A$2:$A$101,0)),""))</f>
      </c>
      <c r="L266" s="13">
        <f>IF(OR(J266="",K266=""),"",J266*K266)</f>
      </c>
      <c r="M266" s="7"/>
      <c r="N266" s="14">
        <f>IF(OR(D266="",E266="",F266="",M266="İptal edildi"),"",IF(COUNTIFS($D$2:$D$301,D266,$E$2:$E$301,"&lt;"&amp;F266,$F$2:$F$301,"&gt;"&amp;E266,$M$2:$M$301,"&lt;&gt;İptal edildi")&gt;1,"Çift rezervasyon","Tamam"))</f>
      </c>
    </row>
    <row r="267" spans="1:14" x14ac:dyDescent="0.25">
      <c r="A267" s="7"/>
      <c r="B267" s="7"/>
      <c r="C267" s="7"/>
      <c r="D267" s="7"/>
      <c r="E267" s="9"/>
      <c r="F267" s="9"/>
      <c r="G267" s="10"/>
      <c r="H267" s="10"/>
      <c r="I267" s="11">
        <f>IF(OR(G267="",H267=""),"",H267-G267)</f>
      </c>
      <c r="J267" s="12">
        <f>IF(OR(E267="",F267=""),"",MAX(1,ROUNDUP(ROUND((F267-E267)*24,2)/24,0)))</f>
      </c>
      <c r="K267" s="8">
        <f>IF(D267="","",IFERROR(INDEX('Araçlar'!$D$2:$D$101,MATCH(D267,'Araçlar'!$A$2:$A$101,0)),""))</f>
      </c>
      <c r="L267" s="13">
        <f>IF(OR(J267="",K267=""),"",J267*K267)</f>
      </c>
      <c r="M267" s="7"/>
      <c r="N267" s="14">
        <f>IF(OR(D267="",E267="",F267="",M267="İptal edildi"),"",IF(COUNTIFS($D$2:$D$301,D267,$E$2:$E$301,"&lt;"&amp;F267,$F$2:$F$301,"&gt;"&amp;E267,$M$2:$M$301,"&lt;&gt;İptal edildi")&gt;1,"Çift rezervasyon","Tamam"))</f>
      </c>
    </row>
    <row r="268" spans="1:14" x14ac:dyDescent="0.25">
      <c r="A268" s="7"/>
      <c r="B268" s="7"/>
      <c r="C268" s="7"/>
      <c r="D268" s="7"/>
      <c r="E268" s="9"/>
      <c r="F268" s="9"/>
      <c r="G268" s="10"/>
      <c r="H268" s="10"/>
      <c r="I268" s="11">
        <f>IF(OR(G268="",H268=""),"",H268-G268)</f>
      </c>
      <c r="J268" s="12">
        <f>IF(OR(E268="",F268=""),"",MAX(1,ROUNDUP(ROUND((F268-E268)*24,2)/24,0)))</f>
      </c>
      <c r="K268" s="8">
        <f>IF(D268="","",IFERROR(INDEX('Araçlar'!$D$2:$D$101,MATCH(D268,'Araçlar'!$A$2:$A$101,0)),""))</f>
      </c>
      <c r="L268" s="13">
        <f>IF(OR(J268="",K268=""),"",J268*K268)</f>
      </c>
      <c r="M268" s="7"/>
      <c r="N268" s="14">
        <f>IF(OR(D268="",E268="",F268="",M268="İptal edildi"),"",IF(COUNTIFS($D$2:$D$301,D268,$E$2:$E$301,"&lt;"&amp;F268,$F$2:$F$301,"&gt;"&amp;E268,$M$2:$M$301,"&lt;&gt;İptal edildi")&gt;1,"Çift rezervasyon","Tamam"))</f>
      </c>
    </row>
    <row r="269" spans="1:14" x14ac:dyDescent="0.25">
      <c r="A269" s="7"/>
      <c r="B269" s="7"/>
      <c r="C269" s="7"/>
      <c r="D269" s="7"/>
      <c r="E269" s="9"/>
      <c r="F269" s="9"/>
      <c r="G269" s="10"/>
      <c r="H269" s="10"/>
      <c r="I269" s="11">
        <f>IF(OR(G269="",H269=""),"",H269-G269)</f>
      </c>
      <c r="J269" s="12">
        <f>IF(OR(E269="",F269=""),"",MAX(1,ROUNDUP(ROUND((F269-E269)*24,2)/24,0)))</f>
      </c>
      <c r="K269" s="8">
        <f>IF(D269="","",IFERROR(INDEX('Araçlar'!$D$2:$D$101,MATCH(D269,'Araçlar'!$A$2:$A$101,0)),""))</f>
      </c>
      <c r="L269" s="13">
        <f>IF(OR(J269="",K269=""),"",J269*K269)</f>
      </c>
      <c r="M269" s="7"/>
      <c r="N269" s="14">
        <f>IF(OR(D269="",E269="",F269="",M269="İptal edildi"),"",IF(COUNTIFS($D$2:$D$301,D269,$E$2:$E$301,"&lt;"&amp;F269,$F$2:$F$301,"&gt;"&amp;E269,$M$2:$M$301,"&lt;&gt;İptal edildi")&gt;1,"Çift rezervasyon","Tamam"))</f>
      </c>
    </row>
    <row r="270" spans="1:14" x14ac:dyDescent="0.25">
      <c r="A270" s="7"/>
      <c r="B270" s="7"/>
      <c r="C270" s="7"/>
      <c r="D270" s="7"/>
      <c r="E270" s="9"/>
      <c r="F270" s="9"/>
      <c r="G270" s="10"/>
      <c r="H270" s="10"/>
      <c r="I270" s="11">
        <f>IF(OR(G270="",H270=""),"",H270-G270)</f>
      </c>
      <c r="J270" s="12">
        <f>IF(OR(E270="",F270=""),"",MAX(1,ROUNDUP(ROUND((F270-E270)*24,2)/24,0)))</f>
      </c>
      <c r="K270" s="8">
        <f>IF(D270="","",IFERROR(INDEX('Araçlar'!$D$2:$D$101,MATCH(D270,'Araçlar'!$A$2:$A$101,0)),""))</f>
      </c>
      <c r="L270" s="13">
        <f>IF(OR(J270="",K270=""),"",J270*K270)</f>
      </c>
      <c r="M270" s="7"/>
      <c r="N270" s="14">
        <f>IF(OR(D270="",E270="",F270="",M270="İptal edildi"),"",IF(COUNTIFS($D$2:$D$301,D270,$E$2:$E$301,"&lt;"&amp;F270,$F$2:$F$301,"&gt;"&amp;E270,$M$2:$M$301,"&lt;&gt;İptal edildi")&gt;1,"Çift rezervasyon","Tamam"))</f>
      </c>
    </row>
    <row r="271" spans="1:14" x14ac:dyDescent="0.25">
      <c r="A271" s="7"/>
      <c r="B271" s="7"/>
      <c r="C271" s="7"/>
      <c r="D271" s="7"/>
      <c r="E271" s="9"/>
      <c r="F271" s="9"/>
      <c r="G271" s="10"/>
      <c r="H271" s="10"/>
      <c r="I271" s="11">
        <f>IF(OR(G271="",H271=""),"",H271-G271)</f>
      </c>
      <c r="J271" s="12">
        <f>IF(OR(E271="",F271=""),"",MAX(1,ROUNDUP(ROUND((F271-E271)*24,2)/24,0)))</f>
      </c>
      <c r="K271" s="8">
        <f>IF(D271="","",IFERROR(INDEX('Araçlar'!$D$2:$D$101,MATCH(D271,'Araçlar'!$A$2:$A$101,0)),""))</f>
      </c>
      <c r="L271" s="13">
        <f>IF(OR(J271="",K271=""),"",J271*K271)</f>
      </c>
      <c r="M271" s="7"/>
      <c r="N271" s="14">
        <f>IF(OR(D271="",E271="",F271="",M271="İptal edildi"),"",IF(COUNTIFS($D$2:$D$301,D271,$E$2:$E$301,"&lt;"&amp;F271,$F$2:$F$301,"&gt;"&amp;E271,$M$2:$M$301,"&lt;&gt;İptal edildi")&gt;1,"Çift rezervasyon","Tamam"))</f>
      </c>
    </row>
    <row r="272" spans="1:14" x14ac:dyDescent="0.25">
      <c r="A272" s="7"/>
      <c r="B272" s="7"/>
      <c r="C272" s="7"/>
      <c r="D272" s="7"/>
      <c r="E272" s="9"/>
      <c r="F272" s="9"/>
      <c r="G272" s="10"/>
      <c r="H272" s="10"/>
      <c r="I272" s="11">
        <f>IF(OR(G272="",H272=""),"",H272-G272)</f>
      </c>
      <c r="J272" s="12">
        <f>IF(OR(E272="",F272=""),"",MAX(1,ROUNDUP(ROUND((F272-E272)*24,2)/24,0)))</f>
      </c>
      <c r="K272" s="8">
        <f>IF(D272="","",IFERROR(INDEX('Araçlar'!$D$2:$D$101,MATCH(D272,'Araçlar'!$A$2:$A$101,0)),""))</f>
      </c>
      <c r="L272" s="13">
        <f>IF(OR(J272="",K272=""),"",J272*K272)</f>
      </c>
      <c r="M272" s="7"/>
      <c r="N272" s="14">
        <f>IF(OR(D272="",E272="",F272="",M272="İptal edildi"),"",IF(COUNTIFS($D$2:$D$301,D272,$E$2:$E$301,"&lt;"&amp;F272,$F$2:$F$301,"&gt;"&amp;E272,$M$2:$M$301,"&lt;&gt;İptal edildi")&gt;1,"Çift rezervasyon","Tamam"))</f>
      </c>
    </row>
    <row r="273" spans="1:14" x14ac:dyDescent="0.25">
      <c r="A273" s="7"/>
      <c r="B273" s="7"/>
      <c r="C273" s="7"/>
      <c r="D273" s="7"/>
      <c r="E273" s="9"/>
      <c r="F273" s="9"/>
      <c r="G273" s="10"/>
      <c r="H273" s="10"/>
      <c r="I273" s="11">
        <f>IF(OR(G273="",H273=""),"",H273-G273)</f>
      </c>
      <c r="J273" s="12">
        <f>IF(OR(E273="",F273=""),"",MAX(1,ROUNDUP(ROUND((F273-E273)*24,2)/24,0)))</f>
      </c>
      <c r="K273" s="8">
        <f>IF(D273="","",IFERROR(INDEX('Araçlar'!$D$2:$D$101,MATCH(D273,'Araçlar'!$A$2:$A$101,0)),""))</f>
      </c>
      <c r="L273" s="13">
        <f>IF(OR(J273="",K273=""),"",J273*K273)</f>
      </c>
      <c r="M273" s="7"/>
      <c r="N273" s="14">
        <f>IF(OR(D273="",E273="",F273="",M273="İptal edildi"),"",IF(COUNTIFS($D$2:$D$301,D273,$E$2:$E$301,"&lt;"&amp;F273,$F$2:$F$301,"&gt;"&amp;E273,$M$2:$M$301,"&lt;&gt;İptal edildi")&gt;1,"Çift rezervasyon","Tamam"))</f>
      </c>
    </row>
    <row r="274" spans="1:14" x14ac:dyDescent="0.25">
      <c r="A274" s="7"/>
      <c r="B274" s="7"/>
      <c r="C274" s="7"/>
      <c r="D274" s="7"/>
      <c r="E274" s="9"/>
      <c r="F274" s="9"/>
      <c r="G274" s="10"/>
      <c r="H274" s="10"/>
      <c r="I274" s="11">
        <f>IF(OR(G274="",H274=""),"",H274-G274)</f>
      </c>
      <c r="J274" s="12">
        <f>IF(OR(E274="",F274=""),"",MAX(1,ROUNDUP(ROUND((F274-E274)*24,2)/24,0)))</f>
      </c>
      <c r="K274" s="8">
        <f>IF(D274="","",IFERROR(INDEX('Araçlar'!$D$2:$D$101,MATCH(D274,'Araçlar'!$A$2:$A$101,0)),""))</f>
      </c>
      <c r="L274" s="13">
        <f>IF(OR(J274="",K274=""),"",J274*K274)</f>
      </c>
      <c r="M274" s="7"/>
      <c r="N274" s="14">
        <f>IF(OR(D274="",E274="",F274="",M274="İptal edildi"),"",IF(COUNTIFS($D$2:$D$301,D274,$E$2:$E$301,"&lt;"&amp;F274,$F$2:$F$301,"&gt;"&amp;E274,$M$2:$M$301,"&lt;&gt;İptal edildi")&gt;1,"Çift rezervasyon","Tamam"))</f>
      </c>
    </row>
    <row r="275" spans="1:14" x14ac:dyDescent="0.25">
      <c r="A275" s="7"/>
      <c r="B275" s="7"/>
      <c r="C275" s="7"/>
      <c r="D275" s="7"/>
      <c r="E275" s="9"/>
      <c r="F275" s="9"/>
      <c r="G275" s="10"/>
      <c r="H275" s="10"/>
      <c r="I275" s="11">
        <f>IF(OR(G275="",H275=""),"",H275-G275)</f>
      </c>
      <c r="J275" s="12">
        <f>IF(OR(E275="",F275=""),"",MAX(1,ROUNDUP(ROUND((F275-E275)*24,2)/24,0)))</f>
      </c>
      <c r="K275" s="8">
        <f>IF(D275="","",IFERROR(INDEX('Araçlar'!$D$2:$D$101,MATCH(D275,'Araçlar'!$A$2:$A$101,0)),""))</f>
      </c>
      <c r="L275" s="13">
        <f>IF(OR(J275="",K275=""),"",J275*K275)</f>
      </c>
      <c r="M275" s="7"/>
      <c r="N275" s="14">
        <f>IF(OR(D275="",E275="",F275="",M275="İptal edildi"),"",IF(COUNTIFS($D$2:$D$301,D275,$E$2:$E$301,"&lt;"&amp;F275,$F$2:$F$301,"&gt;"&amp;E275,$M$2:$M$301,"&lt;&gt;İptal edildi")&gt;1,"Çift rezervasyon","Tamam"))</f>
      </c>
    </row>
    <row r="276" spans="1:14" x14ac:dyDescent="0.25">
      <c r="A276" s="7"/>
      <c r="B276" s="7"/>
      <c r="C276" s="7"/>
      <c r="D276" s="7"/>
      <c r="E276" s="9"/>
      <c r="F276" s="9"/>
      <c r="G276" s="10"/>
      <c r="H276" s="10"/>
      <c r="I276" s="11">
        <f>IF(OR(G276="",H276=""),"",H276-G276)</f>
      </c>
      <c r="J276" s="12">
        <f>IF(OR(E276="",F276=""),"",MAX(1,ROUNDUP(ROUND((F276-E276)*24,2)/24,0)))</f>
      </c>
      <c r="K276" s="8">
        <f>IF(D276="","",IFERROR(INDEX('Araçlar'!$D$2:$D$101,MATCH(D276,'Araçlar'!$A$2:$A$101,0)),""))</f>
      </c>
      <c r="L276" s="13">
        <f>IF(OR(J276="",K276=""),"",J276*K276)</f>
      </c>
      <c r="M276" s="7"/>
      <c r="N276" s="14">
        <f>IF(OR(D276="",E276="",F276="",M276="İptal edildi"),"",IF(COUNTIFS($D$2:$D$301,D276,$E$2:$E$301,"&lt;"&amp;F276,$F$2:$F$301,"&gt;"&amp;E276,$M$2:$M$301,"&lt;&gt;İptal edildi")&gt;1,"Çift rezervasyon","Tamam"))</f>
      </c>
    </row>
    <row r="277" spans="1:14" x14ac:dyDescent="0.25">
      <c r="A277" s="7"/>
      <c r="B277" s="7"/>
      <c r="C277" s="7"/>
      <c r="D277" s="7"/>
      <c r="E277" s="9"/>
      <c r="F277" s="9"/>
      <c r="G277" s="10"/>
      <c r="H277" s="10"/>
      <c r="I277" s="11">
        <f>IF(OR(G277="",H277=""),"",H277-G277)</f>
      </c>
      <c r="J277" s="12">
        <f>IF(OR(E277="",F277=""),"",MAX(1,ROUNDUP(ROUND((F277-E277)*24,2)/24,0)))</f>
      </c>
      <c r="K277" s="8">
        <f>IF(D277="","",IFERROR(INDEX('Araçlar'!$D$2:$D$101,MATCH(D277,'Araçlar'!$A$2:$A$101,0)),""))</f>
      </c>
      <c r="L277" s="13">
        <f>IF(OR(J277="",K277=""),"",J277*K277)</f>
      </c>
      <c r="M277" s="7"/>
      <c r="N277" s="14">
        <f>IF(OR(D277="",E277="",F277="",M277="İptal edildi"),"",IF(COUNTIFS($D$2:$D$301,D277,$E$2:$E$301,"&lt;"&amp;F277,$F$2:$F$301,"&gt;"&amp;E277,$M$2:$M$301,"&lt;&gt;İptal edildi")&gt;1,"Çift rezervasyon","Tamam"))</f>
      </c>
    </row>
    <row r="278" spans="1:14" x14ac:dyDescent="0.25">
      <c r="A278" s="7"/>
      <c r="B278" s="7"/>
      <c r="C278" s="7"/>
      <c r="D278" s="7"/>
      <c r="E278" s="9"/>
      <c r="F278" s="9"/>
      <c r="G278" s="10"/>
      <c r="H278" s="10"/>
      <c r="I278" s="11">
        <f>IF(OR(G278="",H278=""),"",H278-G278)</f>
      </c>
      <c r="J278" s="12">
        <f>IF(OR(E278="",F278=""),"",MAX(1,ROUNDUP(ROUND((F278-E278)*24,2)/24,0)))</f>
      </c>
      <c r="K278" s="8">
        <f>IF(D278="","",IFERROR(INDEX('Araçlar'!$D$2:$D$101,MATCH(D278,'Araçlar'!$A$2:$A$101,0)),""))</f>
      </c>
      <c r="L278" s="13">
        <f>IF(OR(J278="",K278=""),"",J278*K278)</f>
      </c>
      <c r="M278" s="7"/>
      <c r="N278" s="14">
        <f>IF(OR(D278="",E278="",F278="",M278="İptal edildi"),"",IF(COUNTIFS($D$2:$D$301,D278,$E$2:$E$301,"&lt;"&amp;F278,$F$2:$F$301,"&gt;"&amp;E278,$M$2:$M$301,"&lt;&gt;İptal edildi")&gt;1,"Çift rezervasyon","Tamam"))</f>
      </c>
    </row>
    <row r="279" spans="1:14" x14ac:dyDescent="0.25">
      <c r="A279" s="7"/>
      <c r="B279" s="7"/>
      <c r="C279" s="7"/>
      <c r="D279" s="7"/>
      <c r="E279" s="9"/>
      <c r="F279" s="9"/>
      <c r="G279" s="10"/>
      <c r="H279" s="10"/>
      <c r="I279" s="11">
        <f>IF(OR(G279="",H279=""),"",H279-G279)</f>
      </c>
      <c r="J279" s="12">
        <f>IF(OR(E279="",F279=""),"",MAX(1,ROUNDUP(ROUND((F279-E279)*24,2)/24,0)))</f>
      </c>
      <c r="K279" s="8">
        <f>IF(D279="","",IFERROR(INDEX('Araçlar'!$D$2:$D$101,MATCH(D279,'Araçlar'!$A$2:$A$101,0)),""))</f>
      </c>
      <c r="L279" s="13">
        <f>IF(OR(J279="",K279=""),"",J279*K279)</f>
      </c>
      <c r="M279" s="7"/>
      <c r="N279" s="14">
        <f>IF(OR(D279="",E279="",F279="",M279="İptal edildi"),"",IF(COUNTIFS($D$2:$D$301,D279,$E$2:$E$301,"&lt;"&amp;F279,$F$2:$F$301,"&gt;"&amp;E279,$M$2:$M$301,"&lt;&gt;İptal edildi")&gt;1,"Çift rezervasyon","Tamam"))</f>
      </c>
    </row>
    <row r="280" spans="1:14" x14ac:dyDescent="0.25">
      <c r="A280" s="7"/>
      <c r="B280" s="7"/>
      <c r="C280" s="7"/>
      <c r="D280" s="7"/>
      <c r="E280" s="9"/>
      <c r="F280" s="9"/>
      <c r="G280" s="10"/>
      <c r="H280" s="10"/>
      <c r="I280" s="11">
        <f>IF(OR(G280="",H280=""),"",H280-G280)</f>
      </c>
      <c r="J280" s="12">
        <f>IF(OR(E280="",F280=""),"",MAX(1,ROUNDUP(ROUND((F280-E280)*24,2)/24,0)))</f>
      </c>
      <c r="K280" s="8">
        <f>IF(D280="","",IFERROR(INDEX('Araçlar'!$D$2:$D$101,MATCH(D280,'Araçlar'!$A$2:$A$101,0)),""))</f>
      </c>
      <c r="L280" s="13">
        <f>IF(OR(J280="",K280=""),"",J280*K280)</f>
      </c>
      <c r="M280" s="7"/>
      <c r="N280" s="14">
        <f>IF(OR(D280="",E280="",F280="",M280="İptal edildi"),"",IF(COUNTIFS($D$2:$D$301,D280,$E$2:$E$301,"&lt;"&amp;F280,$F$2:$F$301,"&gt;"&amp;E280,$M$2:$M$301,"&lt;&gt;İptal edildi")&gt;1,"Çift rezervasyon","Tamam"))</f>
      </c>
    </row>
    <row r="281" spans="1:14" x14ac:dyDescent="0.25">
      <c r="A281" s="7"/>
      <c r="B281" s="7"/>
      <c r="C281" s="7"/>
      <c r="D281" s="7"/>
      <c r="E281" s="9"/>
      <c r="F281" s="9"/>
      <c r="G281" s="10"/>
      <c r="H281" s="10"/>
      <c r="I281" s="11">
        <f>IF(OR(G281="",H281=""),"",H281-G281)</f>
      </c>
      <c r="J281" s="12">
        <f>IF(OR(E281="",F281=""),"",MAX(1,ROUNDUP(ROUND((F281-E281)*24,2)/24,0)))</f>
      </c>
      <c r="K281" s="8">
        <f>IF(D281="","",IFERROR(INDEX('Araçlar'!$D$2:$D$101,MATCH(D281,'Araçlar'!$A$2:$A$101,0)),""))</f>
      </c>
      <c r="L281" s="13">
        <f>IF(OR(J281="",K281=""),"",J281*K281)</f>
      </c>
      <c r="M281" s="7"/>
      <c r="N281" s="14">
        <f>IF(OR(D281="",E281="",F281="",M281="İptal edildi"),"",IF(COUNTIFS($D$2:$D$301,D281,$E$2:$E$301,"&lt;"&amp;F281,$F$2:$F$301,"&gt;"&amp;E281,$M$2:$M$301,"&lt;&gt;İptal edildi")&gt;1,"Çift rezervasyon","Tamam"))</f>
      </c>
    </row>
    <row r="282" spans="1:14" x14ac:dyDescent="0.25">
      <c r="A282" s="7"/>
      <c r="B282" s="7"/>
      <c r="C282" s="7"/>
      <c r="D282" s="7"/>
      <c r="E282" s="9"/>
      <c r="F282" s="9"/>
      <c r="G282" s="10"/>
      <c r="H282" s="10"/>
      <c r="I282" s="11">
        <f>IF(OR(G282="",H282=""),"",H282-G282)</f>
      </c>
      <c r="J282" s="12">
        <f>IF(OR(E282="",F282=""),"",MAX(1,ROUNDUP(ROUND((F282-E282)*24,2)/24,0)))</f>
      </c>
      <c r="K282" s="8">
        <f>IF(D282="","",IFERROR(INDEX('Araçlar'!$D$2:$D$101,MATCH(D282,'Araçlar'!$A$2:$A$101,0)),""))</f>
      </c>
      <c r="L282" s="13">
        <f>IF(OR(J282="",K282=""),"",J282*K282)</f>
      </c>
      <c r="M282" s="7"/>
      <c r="N282" s="14">
        <f>IF(OR(D282="",E282="",F282="",M282="İptal edildi"),"",IF(COUNTIFS($D$2:$D$301,D282,$E$2:$E$301,"&lt;"&amp;F282,$F$2:$F$301,"&gt;"&amp;E282,$M$2:$M$301,"&lt;&gt;İptal edildi")&gt;1,"Çift rezervasyon","Tamam"))</f>
      </c>
    </row>
    <row r="283" spans="1:14" x14ac:dyDescent="0.25">
      <c r="A283" s="7"/>
      <c r="B283" s="7"/>
      <c r="C283" s="7"/>
      <c r="D283" s="7"/>
      <c r="E283" s="9"/>
      <c r="F283" s="9"/>
      <c r="G283" s="10"/>
      <c r="H283" s="10"/>
      <c r="I283" s="11">
        <f>IF(OR(G283="",H283=""),"",H283-G283)</f>
      </c>
      <c r="J283" s="12">
        <f>IF(OR(E283="",F283=""),"",MAX(1,ROUNDUP(ROUND((F283-E283)*24,2)/24,0)))</f>
      </c>
      <c r="K283" s="8">
        <f>IF(D283="","",IFERROR(INDEX('Araçlar'!$D$2:$D$101,MATCH(D283,'Araçlar'!$A$2:$A$101,0)),""))</f>
      </c>
      <c r="L283" s="13">
        <f>IF(OR(J283="",K283=""),"",J283*K283)</f>
      </c>
      <c r="M283" s="7"/>
      <c r="N283" s="14">
        <f>IF(OR(D283="",E283="",F283="",M283="İptal edildi"),"",IF(COUNTIFS($D$2:$D$301,D283,$E$2:$E$301,"&lt;"&amp;F283,$F$2:$F$301,"&gt;"&amp;E283,$M$2:$M$301,"&lt;&gt;İptal edildi")&gt;1,"Çift rezervasyon","Tamam"))</f>
      </c>
    </row>
    <row r="284" spans="1:14" x14ac:dyDescent="0.25">
      <c r="A284" s="7"/>
      <c r="B284" s="7"/>
      <c r="C284" s="7"/>
      <c r="D284" s="7"/>
      <c r="E284" s="9"/>
      <c r="F284" s="9"/>
      <c r="G284" s="10"/>
      <c r="H284" s="10"/>
      <c r="I284" s="11">
        <f>IF(OR(G284="",H284=""),"",H284-G284)</f>
      </c>
      <c r="J284" s="12">
        <f>IF(OR(E284="",F284=""),"",MAX(1,ROUNDUP(ROUND((F284-E284)*24,2)/24,0)))</f>
      </c>
      <c r="K284" s="8">
        <f>IF(D284="","",IFERROR(INDEX('Araçlar'!$D$2:$D$101,MATCH(D284,'Araçlar'!$A$2:$A$101,0)),""))</f>
      </c>
      <c r="L284" s="13">
        <f>IF(OR(J284="",K284=""),"",J284*K284)</f>
      </c>
      <c r="M284" s="7"/>
      <c r="N284" s="14">
        <f>IF(OR(D284="",E284="",F284="",M284="İptal edildi"),"",IF(COUNTIFS($D$2:$D$301,D284,$E$2:$E$301,"&lt;"&amp;F284,$F$2:$F$301,"&gt;"&amp;E284,$M$2:$M$301,"&lt;&gt;İptal edildi")&gt;1,"Çift rezervasyon","Tamam"))</f>
      </c>
    </row>
    <row r="285" spans="1:14" x14ac:dyDescent="0.25">
      <c r="A285" s="7"/>
      <c r="B285" s="7"/>
      <c r="C285" s="7"/>
      <c r="D285" s="7"/>
      <c r="E285" s="9"/>
      <c r="F285" s="9"/>
      <c r="G285" s="10"/>
      <c r="H285" s="10"/>
      <c r="I285" s="11">
        <f>IF(OR(G285="",H285=""),"",H285-G285)</f>
      </c>
      <c r="J285" s="12">
        <f>IF(OR(E285="",F285=""),"",MAX(1,ROUNDUP(ROUND((F285-E285)*24,2)/24,0)))</f>
      </c>
      <c r="K285" s="8">
        <f>IF(D285="","",IFERROR(INDEX('Araçlar'!$D$2:$D$101,MATCH(D285,'Araçlar'!$A$2:$A$101,0)),""))</f>
      </c>
      <c r="L285" s="13">
        <f>IF(OR(J285="",K285=""),"",J285*K285)</f>
      </c>
      <c r="M285" s="7"/>
      <c r="N285" s="14">
        <f>IF(OR(D285="",E285="",F285="",M285="İptal edildi"),"",IF(COUNTIFS($D$2:$D$301,D285,$E$2:$E$301,"&lt;"&amp;F285,$F$2:$F$301,"&gt;"&amp;E285,$M$2:$M$301,"&lt;&gt;İptal edildi")&gt;1,"Çift rezervasyon","Tamam"))</f>
      </c>
    </row>
    <row r="286" spans="1:14" x14ac:dyDescent="0.25">
      <c r="A286" s="7"/>
      <c r="B286" s="7"/>
      <c r="C286" s="7"/>
      <c r="D286" s="7"/>
      <c r="E286" s="9"/>
      <c r="F286" s="9"/>
      <c r="G286" s="10"/>
      <c r="H286" s="10"/>
      <c r="I286" s="11">
        <f>IF(OR(G286="",H286=""),"",H286-G286)</f>
      </c>
      <c r="J286" s="12">
        <f>IF(OR(E286="",F286=""),"",MAX(1,ROUNDUP(ROUND((F286-E286)*24,2)/24,0)))</f>
      </c>
      <c r="K286" s="8">
        <f>IF(D286="","",IFERROR(INDEX('Araçlar'!$D$2:$D$101,MATCH(D286,'Araçlar'!$A$2:$A$101,0)),""))</f>
      </c>
      <c r="L286" s="13">
        <f>IF(OR(J286="",K286=""),"",J286*K286)</f>
      </c>
      <c r="M286" s="7"/>
      <c r="N286" s="14">
        <f>IF(OR(D286="",E286="",F286="",M286="İptal edildi"),"",IF(COUNTIFS($D$2:$D$301,D286,$E$2:$E$301,"&lt;"&amp;F286,$F$2:$F$301,"&gt;"&amp;E286,$M$2:$M$301,"&lt;&gt;İptal edildi")&gt;1,"Çift rezervasyon","Tamam"))</f>
      </c>
    </row>
    <row r="287" spans="1:14" x14ac:dyDescent="0.25">
      <c r="A287" s="7"/>
      <c r="B287" s="7"/>
      <c r="C287" s="7"/>
      <c r="D287" s="7"/>
      <c r="E287" s="9"/>
      <c r="F287" s="9"/>
      <c r="G287" s="10"/>
      <c r="H287" s="10"/>
      <c r="I287" s="11">
        <f>IF(OR(G287="",H287=""),"",H287-G287)</f>
      </c>
      <c r="J287" s="12">
        <f>IF(OR(E287="",F287=""),"",MAX(1,ROUNDUP(ROUND((F287-E287)*24,2)/24,0)))</f>
      </c>
      <c r="K287" s="8">
        <f>IF(D287="","",IFERROR(INDEX('Araçlar'!$D$2:$D$101,MATCH(D287,'Araçlar'!$A$2:$A$101,0)),""))</f>
      </c>
      <c r="L287" s="13">
        <f>IF(OR(J287="",K287=""),"",J287*K287)</f>
      </c>
      <c r="M287" s="7"/>
      <c r="N287" s="14">
        <f>IF(OR(D287="",E287="",F287="",M287="İptal edildi"),"",IF(COUNTIFS($D$2:$D$301,D287,$E$2:$E$301,"&lt;"&amp;F287,$F$2:$F$301,"&gt;"&amp;E287,$M$2:$M$301,"&lt;&gt;İptal edildi")&gt;1,"Çift rezervasyon","Tamam"))</f>
      </c>
    </row>
    <row r="288" spans="1:14" x14ac:dyDescent="0.25">
      <c r="A288" s="7"/>
      <c r="B288" s="7"/>
      <c r="C288" s="7"/>
      <c r="D288" s="7"/>
      <c r="E288" s="9"/>
      <c r="F288" s="9"/>
      <c r="G288" s="10"/>
      <c r="H288" s="10"/>
      <c r="I288" s="11">
        <f>IF(OR(G288="",H288=""),"",H288-G288)</f>
      </c>
      <c r="J288" s="12">
        <f>IF(OR(E288="",F288=""),"",MAX(1,ROUNDUP(ROUND((F288-E288)*24,2)/24,0)))</f>
      </c>
      <c r="K288" s="8">
        <f>IF(D288="","",IFERROR(INDEX('Araçlar'!$D$2:$D$101,MATCH(D288,'Araçlar'!$A$2:$A$101,0)),""))</f>
      </c>
      <c r="L288" s="13">
        <f>IF(OR(J288="",K288=""),"",J288*K288)</f>
      </c>
      <c r="M288" s="7"/>
      <c r="N288" s="14">
        <f>IF(OR(D288="",E288="",F288="",M288="İptal edildi"),"",IF(COUNTIFS($D$2:$D$301,D288,$E$2:$E$301,"&lt;"&amp;F288,$F$2:$F$301,"&gt;"&amp;E288,$M$2:$M$301,"&lt;&gt;İptal edildi")&gt;1,"Çift rezervasyon","Tamam"))</f>
      </c>
    </row>
    <row r="289" spans="1:14" x14ac:dyDescent="0.25">
      <c r="A289" s="7"/>
      <c r="B289" s="7"/>
      <c r="C289" s="7"/>
      <c r="D289" s="7"/>
      <c r="E289" s="9"/>
      <c r="F289" s="9"/>
      <c r="G289" s="10"/>
      <c r="H289" s="10"/>
      <c r="I289" s="11">
        <f>IF(OR(G289="",H289=""),"",H289-G289)</f>
      </c>
      <c r="J289" s="12">
        <f>IF(OR(E289="",F289=""),"",MAX(1,ROUNDUP(ROUND((F289-E289)*24,2)/24,0)))</f>
      </c>
      <c r="K289" s="8">
        <f>IF(D289="","",IFERROR(INDEX('Araçlar'!$D$2:$D$101,MATCH(D289,'Araçlar'!$A$2:$A$101,0)),""))</f>
      </c>
      <c r="L289" s="13">
        <f>IF(OR(J289="",K289=""),"",J289*K289)</f>
      </c>
      <c r="M289" s="7"/>
      <c r="N289" s="14">
        <f>IF(OR(D289="",E289="",F289="",M289="İptal edildi"),"",IF(COUNTIFS($D$2:$D$301,D289,$E$2:$E$301,"&lt;"&amp;F289,$F$2:$F$301,"&gt;"&amp;E289,$M$2:$M$301,"&lt;&gt;İptal edildi")&gt;1,"Çift rezervasyon","Tamam"))</f>
      </c>
    </row>
    <row r="290" spans="1:14" x14ac:dyDescent="0.25">
      <c r="A290" s="7"/>
      <c r="B290" s="7"/>
      <c r="C290" s="7"/>
      <c r="D290" s="7"/>
      <c r="E290" s="9"/>
      <c r="F290" s="9"/>
      <c r="G290" s="10"/>
      <c r="H290" s="10"/>
      <c r="I290" s="11">
        <f>IF(OR(G290="",H290=""),"",H290-G290)</f>
      </c>
      <c r="J290" s="12">
        <f>IF(OR(E290="",F290=""),"",MAX(1,ROUNDUP(ROUND((F290-E290)*24,2)/24,0)))</f>
      </c>
      <c r="K290" s="8">
        <f>IF(D290="","",IFERROR(INDEX('Araçlar'!$D$2:$D$101,MATCH(D290,'Araçlar'!$A$2:$A$101,0)),""))</f>
      </c>
      <c r="L290" s="13">
        <f>IF(OR(J290="",K290=""),"",J290*K290)</f>
      </c>
      <c r="M290" s="7"/>
      <c r="N290" s="14">
        <f>IF(OR(D290="",E290="",F290="",M290="İptal edildi"),"",IF(COUNTIFS($D$2:$D$301,D290,$E$2:$E$301,"&lt;"&amp;F290,$F$2:$F$301,"&gt;"&amp;E290,$M$2:$M$301,"&lt;&gt;İptal edildi")&gt;1,"Çift rezervasyon","Tamam"))</f>
      </c>
    </row>
    <row r="291" spans="1:14" x14ac:dyDescent="0.25">
      <c r="A291" s="7"/>
      <c r="B291" s="7"/>
      <c r="C291" s="7"/>
      <c r="D291" s="7"/>
      <c r="E291" s="9"/>
      <c r="F291" s="9"/>
      <c r="G291" s="10"/>
      <c r="H291" s="10"/>
      <c r="I291" s="11">
        <f>IF(OR(G291="",H291=""),"",H291-G291)</f>
      </c>
      <c r="J291" s="12">
        <f>IF(OR(E291="",F291=""),"",MAX(1,ROUNDUP(ROUND((F291-E291)*24,2)/24,0)))</f>
      </c>
      <c r="K291" s="8">
        <f>IF(D291="","",IFERROR(INDEX('Araçlar'!$D$2:$D$101,MATCH(D291,'Araçlar'!$A$2:$A$101,0)),""))</f>
      </c>
      <c r="L291" s="13">
        <f>IF(OR(J291="",K291=""),"",J291*K291)</f>
      </c>
      <c r="M291" s="7"/>
      <c r="N291" s="14">
        <f>IF(OR(D291="",E291="",F291="",M291="İptal edildi"),"",IF(COUNTIFS($D$2:$D$301,D291,$E$2:$E$301,"&lt;"&amp;F291,$F$2:$F$301,"&gt;"&amp;E291,$M$2:$M$301,"&lt;&gt;İptal edildi")&gt;1,"Çift rezervasyon","Tamam"))</f>
      </c>
    </row>
    <row r="292" spans="1:14" x14ac:dyDescent="0.25">
      <c r="A292" s="7"/>
      <c r="B292" s="7"/>
      <c r="C292" s="7"/>
      <c r="D292" s="7"/>
      <c r="E292" s="9"/>
      <c r="F292" s="9"/>
      <c r="G292" s="10"/>
      <c r="H292" s="10"/>
      <c r="I292" s="11">
        <f>IF(OR(G292="",H292=""),"",H292-G292)</f>
      </c>
      <c r="J292" s="12">
        <f>IF(OR(E292="",F292=""),"",MAX(1,ROUNDUP(ROUND((F292-E292)*24,2)/24,0)))</f>
      </c>
      <c r="K292" s="8">
        <f>IF(D292="","",IFERROR(INDEX('Araçlar'!$D$2:$D$101,MATCH(D292,'Araçlar'!$A$2:$A$101,0)),""))</f>
      </c>
      <c r="L292" s="13">
        <f>IF(OR(J292="",K292=""),"",J292*K292)</f>
      </c>
      <c r="M292" s="7"/>
      <c r="N292" s="14">
        <f>IF(OR(D292="",E292="",F292="",M292="İptal edildi"),"",IF(COUNTIFS($D$2:$D$301,D292,$E$2:$E$301,"&lt;"&amp;F292,$F$2:$F$301,"&gt;"&amp;E292,$M$2:$M$301,"&lt;&gt;İptal edildi")&gt;1,"Çift rezervasyon","Tamam"))</f>
      </c>
    </row>
    <row r="293" spans="1:14" x14ac:dyDescent="0.25">
      <c r="A293" s="7"/>
      <c r="B293" s="7"/>
      <c r="C293" s="7"/>
      <c r="D293" s="7"/>
      <c r="E293" s="9"/>
      <c r="F293" s="9"/>
      <c r="G293" s="10"/>
      <c r="H293" s="10"/>
      <c r="I293" s="11">
        <f>IF(OR(G293="",H293=""),"",H293-G293)</f>
      </c>
      <c r="J293" s="12">
        <f>IF(OR(E293="",F293=""),"",MAX(1,ROUNDUP(ROUND((F293-E293)*24,2)/24,0)))</f>
      </c>
      <c r="K293" s="8">
        <f>IF(D293="","",IFERROR(INDEX('Araçlar'!$D$2:$D$101,MATCH(D293,'Araçlar'!$A$2:$A$101,0)),""))</f>
      </c>
      <c r="L293" s="13">
        <f>IF(OR(J293="",K293=""),"",J293*K293)</f>
      </c>
      <c r="M293" s="7"/>
      <c r="N293" s="14">
        <f>IF(OR(D293="",E293="",F293="",M293="İptal edildi"),"",IF(COUNTIFS($D$2:$D$301,D293,$E$2:$E$301,"&lt;"&amp;F293,$F$2:$F$301,"&gt;"&amp;E293,$M$2:$M$301,"&lt;&gt;İptal edildi")&gt;1,"Çift rezervasyon","Tamam"))</f>
      </c>
    </row>
    <row r="294" spans="1:14" x14ac:dyDescent="0.25">
      <c r="A294" s="7"/>
      <c r="B294" s="7"/>
      <c r="C294" s="7"/>
      <c r="D294" s="7"/>
      <c r="E294" s="9"/>
      <c r="F294" s="9"/>
      <c r="G294" s="10"/>
      <c r="H294" s="10"/>
      <c r="I294" s="11">
        <f>IF(OR(G294="",H294=""),"",H294-G294)</f>
      </c>
      <c r="J294" s="12">
        <f>IF(OR(E294="",F294=""),"",MAX(1,ROUNDUP(ROUND((F294-E294)*24,2)/24,0)))</f>
      </c>
      <c r="K294" s="8">
        <f>IF(D294="","",IFERROR(INDEX('Araçlar'!$D$2:$D$101,MATCH(D294,'Araçlar'!$A$2:$A$101,0)),""))</f>
      </c>
      <c r="L294" s="13">
        <f>IF(OR(J294="",K294=""),"",J294*K294)</f>
      </c>
      <c r="M294" s="7"/>
      <c r="N294" s="14">
        <f>IF(OR(D294="",E294="",F294="",M294="İptal edildi"),"",IF(COUNTIFS($D$2:$D$301,D294,$E$2:$E$301,"&lt;"&amp;F294,$F$2:$F$301,"&gt;"&amp;E294,$M$2:$M$301,"&lt;&gt;İptal edildi")&gt;1,"Çift rezervasyon","Tamam"))</f>
      </c>
    </row>
    <row r="295" spans="1:14" x14ac:dyDescent="0.25">
      <c r="A295" s="7"/>
      <c r="B295" s="7"/>
      <c r="C295" s="7"/>
      <c r="D295" s="7"/>
      <c r="E295" s="9"/>
      <c r="F295" s="9"/>
      <c r="G295" s="10"/>
      <c r="H295" s="10"/>
      <c r="I295" s="11">
        <f>IF(OR(G295="",H295=""),"",H295-G295)</f>
      </c>
      <c r="J295" s="12">
        <f>IF(OR(E295="",F295=""),"",MAX(1,ROUNDUP(ROUND((F295-E295)*24,2)/24,0)))</f>
      </c>
      <c r="K295" s="8">
        <f>IF(D295="","",IFERROR(INDEX('Araçlar'!$D$2:$D$101,MATCH(D295,'Araçlar'!$A$2:$A$101,0)),""))</f>
      </c>
      <c r="L295" s="13">
        <f>IF(OR(J295="",K295=""),"",J295*K295)</f>
      </c>
      <c r="M295" s="7"/>
      <c r="N295" s="14">
        <f>IF(OR(D295="",E295="",F295="",M295="İptal edildi"),"",IF(COUNTIFS($D$2:$D$301,D295,$E$2:$E$301,"&lt;"&amp;F295,$F$2:$F$301,"&gt;"&amp;E295,$M$2:$M$301,"&lt;&gt;İptal edildi")&gt;1,"Çift rezervasyon","Tamam"))</f>
      </c>
    </row>
    <row r="296" spans="1:14" x14ac:dyDescent="0.25">
      <c r="A296" s="7"/>
      <c r="B296" s="7"/>
      <c r="C296" s="7"/>
      <c r="D296" s="7"/>
      <c r="E296" s="9"/>
      <c r="F296" s="9"/>
      <c r="G296" s="10"/>
      <c r="H296" s="10"/>
      <c r="I296" s="11">
        <f>IF(OR(G296="",H296=""),"",H296-G296)</f>
      </c>
      <c r="J296" s="12">
        <f>IF(OR(E296="",F296=""),"",MAX(1,ROUNDUP(ROUND((F296-E296)*24,2)/24,0)))</f>
      </c>
      <c r="K296" s="8">
        <f>IF(D296="","",IFERROR(INDEX('Araçlar'!$D$2:$D$101,MATCH(D296,'Araçlar'!$A$2:$A$101,0)),""))</f>
      </c>
      <c r="L296" s="13">
        <f>IF(OR(J296="",K296=""),"",J296*K296)</f>
      </c>
      <c r="M296" s="7"/>
      <c r="N296" s="14">
        <f>IF(OR(D296="",E296="",F296="",M296="İptal edildi"),"",IF(COUNTIFS($D$2:$D$301,D296,$E$2:$E$301,"&lt;"&amp;F296,$F$2:$F$301,"&gt;"&amp;E296,$M$2:$M$301,"&lt;&gt;İptal edildi")&gt;1,"Çift rezervasyon","Tamam"))</f>
      </c>
    </row>
    <row r="297" spans="1:14" x14ac:dyDescent="0.25">
      <c r="A297" s="7"/>
      <c r="B297" s="7"/>
      <c r="C297" s="7"/>
      <c r="D297" s="7"/>
      <c r="E297" s="9"/>
      <c r="F297" s="9"/>
      <c r="G297" s="10"/>
      <c r="H297" s="10"/>
      <c r="I297" s="11">
        <f>IF(OR(G297="",H297=""),"",H297-G297)</f>
      </c>
      <c r="J297" s="12">
        <f>IF(OR(E297="",F297=""),"",MAX(1,ROUNDUP(ROUND((F297-E297)*24,2)/24,0)))</f>
      </c>
      <c r="K297" s="8">
        <f>IF(D297="","",IFERROR(INDEX('Araçlar'!$D$2:$D$101,MATCH(D297,'Araçlar'!$A$2:$A$101,0)),""))</f>
      </c>
      <c r="L297" s="13">
        <f>IF(OR(J297="",K297=""),"",J297*K297)</f>
      </c>
      <c r="M297" s="7"/>
      <c r="N297" s="14">
        <f>IF(OR(D297="",E297="",F297="",M297="İptal edildi"),"",IF(COUNTIFS($D$2:$D$301,D297,$E$2:$E$301,"&lt;"&amp;F297,$F$2:$F$301,"&gt;"&amp;E297,$M$2:$M$301,"&lt;&gt;İptal edildi")&gt;1,"Çift rezervasyon","Tamam"))</f>
      </c>
    </row>
    <row r="298" spans="1:14" x14ac:dyDescent="0.25">
      <c r="A298" s="7"/>
      <c r="B298" s="7"/>
      <c r="C298" s="7"/>
      <c r="D298" s="7"/>
      <c r="E298" s="9"/>
      <c r="F298" s="9"/>
      <c r="G298" s="10"/>
      <c r="H298" s="10"/>
      <c r="I298" s="11">
        <f>IF(OR(G298="",H298=""),"",H298-G298)</f>
      </c>
      <c r="J298" s="12">
        <f>IF(OR(E298="",F298=""),"",MAX(1,ROUNDUP(ROUND((F298-E298)*24,2)/24,0)))</f>
      </c>
      <c r="K298" s="8">
        <f>IF(D298="","",IFERROR(INDEX('Araçlar'!$D$2:$D$101,MATCH(D298,'Araçlar'!$A$2:$A$101,0)),""))</f>
      </c>
      <c r="L298" s="13">
        <f>IF(OR(J298="",K298=""),"",J298*K298)</f>
      </c>
      <c r="M298" s="7"/>
      <c r="N298" s="14">
        <f>IF(OR(D298="",E298="",F298="",M298="İptal edildi"),"",IF(COUNTIFS($D$2:$D$301,D298,$E$2:$E$301,"&lt;"&amp;F298,$F$2:$F$301,"&gt;"&amp;E298,$M$2:$M$301,"&lt;&gt;İptal edildi")&gt;1,"Çift rezervasyon","Tamam"))</f>
      </c>
    </row>
    <row r="299" spans="1:14" x14ac:dyDescent="0.25">
      <c r="A299" s="7"/>
      <c r="B299" s="7"/>
      <c r="C299" s="7"/>
      <c r="D299" s="7"/>
      <c r="E299" s="9"/>
      <c r="F299" s="9"/>
      <c r="G299" s="10"/>
      <c r="H299" s="10"/>
      <c r="I299" s="11">
        <f>IF(OR(G299="",H299=""),"",H299-G299)</f>
      </c>
      <c r="J299" s="12">
        <f>IF(OR(E299="",F299=""),"",MAX(1,ROUNDUP(ROUND((F299-E299)*24,2)/24,0)))</f>
      </c>
      <c r="K299" s="8">
        <f>IF(D299="","",IFERROR(INDEX('Araçlar'!$D$2:$D$101,MATCH(D299,'Araçlar'!$A$2:$A$101,0)),""))</f>
      </c>
      <c r="L299" s="13">
        <f>IF(OR(J299="",K299=""),"",J299*K299)</f>
      </c>
      <c r="M299" s="7"/>
      <c r="N299" s="14">
        <f>IF(OR(D299="",E299="",F299="",M299="İptal edildi"),"",IF(COUNTIFS($D$2:$D$301,D299,$E$2:$E$301,"&lt;"&amp;F299,$F$2:$F$301,"&gt;"&amp;E299,$M$2:$M$301,"&lt;&gt;İptal edildi")&gt;1,"Çift rezervasyon","Tamam"))</f>
      </c>
    </row>
    <row r="300" spans="1:14" x14ac:dyDescent="0.25">
      <c r="A300" s="7"/>
      <c r="B300" s="7"/>
      <c r="C300" s="7"/>
      <c r="D300" s="7"/>
      <c r="E300" s="9"/>
      <c r="F300" s="9"/>
      <c r="G300" s="10"/>
      <c r="H300" s="10"/>
      <c r="I300" s="11">
        <f>IF(OR(G300="",H300=""),"",H300-G300)</f>
      </c>
      <c r="J300" s="12">
        <f>IF(OR(E300="",F300=""),"",MAX(1,ROUNDUP(ROUND((F300-E300)*24,2)/24,0)))</f>
      </c>
      <c r="K300" s="8">
        <f>IF(D300="","",IFERROR(INDEX('Araçlar'!$D$2:$D$101,MATCH(D300,'Araçlar'!$A$2:$A$101,0)),""))</f>
      </c>
      <c r="L300" s="13">
        <f>IF(OR(J300="",K300=""),"",J300*K300)</f>
      </c>
      <c r="M300" s="7"/>
      <c r="N300" s="14">
        <f>IF(OR(D300="",E300="",F300="",M300="İptal edildi"),"",IF(COUNTIFS($D$2:$D$301,D300,$E$2:$E$301,"&lt;"&amp;F300,$F$2:$F$301,"&gt;"&amp;E300,$M$2:$M$301,"&lt;&gt;İptal edildi")&gt;1,"Çift rezervasyon","Tamam"))</f>
      </c>
    </row>
    <row r="301" spans="1:14" x14ac:dyDescent="0.25">
      <c r="A301" s="7"/>
      <c r="B301" s="7"/>
      <c r="C301" s="7"/>
      <c r="D301" s="7"/>
      <c r="E301" s="9"/>
      <c r="F301" s="9"/>
      <c r="G301" s="10"/>
      <c r="H301" s="10"/>
      <c r="I301" s="11">
        <f>IF(OR(G301="",H301=""),"",H301-G301)</f>
      </c>
      <c r="J301" s="12">
        <f>IF(OR(E301="",F301=""),"",MAX(1,ROUNDUP(ROUND((F301-E301)*24,2)/24,0)))</f>
      </c>
      <c r="K301" s="8">
        <f>IF(D301="","",IFERROR(INDEX('Araçlar'!$D$2:$D$101,MATCH(D301,'Araçlar'!$A$2:$A$101,0)),""))</f>
      </c>
      <c r="L301" s="13">
        <f>IF(OR(J301="",K301=""),"",J301*K301)</f>
      </c>
      <c r="M301" s="7"/>
      <c r="N301" s="14">
        <f>IF(OR(D301="",E301="",F301="",M301="İptal edildi"),"",IF(COUNTIFS($D$2:$D$301,D301,$E$2:$E$301,"&lt;"&amp;F301,$F$2:$F$301,"&gt;"&amp;E301,$M$2:$M$301,"&lt;&gt;İptal edildi")&gt;1,"Çift rezervasyon","Tamam"))</f>
      </c>
    </row>
  </sheetData>
  <conditionalFormatting sqref="N2:N301">
    <cfRule type="cellIs" dxfId="0" priority="1" operator="equal">
      <formula>"Çift rezervasyon"</formula>
    </cfRule>
  </conditionalFormatting>
  <dataValidations count="2">
    <dataValidation type="list" allowBlank="1" sqref="D2:D301">
      <formula1>'Araçlar'!$A$2:$A$101</formula1>
    </dataValidation>
    <dataValidation type="list" allowBlank="1" sqref="M2:M301">
      <formula1>"Rezerve,Kirada,İade edildi,İptal edildi"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&amp;C&amp;8Şablon: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3" width="5.2" customWidth="1"/>
  </cols>
  <sheetData>
    <row r="1" ht="26" customHeight="1" spans="1:33" x14ac:dyDescent="0.25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x14ac:dyDescent="0.25">
      <c r="A2" s="16" t="s">
        <v>56</v>
      </c>
      <c r="B2" s="17">
        <v>46327</v>
      </c>
      <c r="C2" s="18" t="s">
        <v>57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x14ac:dyDescent="0.25">
      <c r="A3" s="5" t="s">
        <v>10</v>
      </c>
      <c r="B3" s="5" t="s">
        <v>11</v>
      </c>
      <c r="C3" s="19">
        <f>$B$2</f>
      </c>
      <c r="D3" s="19">
        <f>C3+1</f>
      </c>
      <c r="E3" s="19">
        <f>D3+1</f>
      </c>
      <c r="F3" s="19">
        <f>E3+1</f>
      </c>
      <c r="G3" s="19">
        <f>F3+1</f>
      </c>
      <c r="H3" s="19">
        <f>G3+1</f>
      </c>
      <c r="I3" s="19">
        <f>H3+1</f>
      </c>
      <c r="J3" s="19">
        <f>I3+1</f>
      </c>
      <c r="K3" s="19">
        <f>J3+1</f>
      </c>
      <c r="L3" s="19">
        <f>K3+1</f>
      </c>
      <c r="M3" s="19">
        <f>L3+1</f>
      </c>
      <c r="N3" s="19">
        <f>M3+1</f>
      </c>
      <c r="O3" s="19">
        <f>N3+1</f>
      </c>
      <c r="P3" s="19">
        <f>O3+1</f>
      </c>
      <c r="Q3" s="19">
        <f>P3+1</f>
      </c>
      <c r="R3" s="19">
        <f>Q3+1</f>
      </c>
      <c r="S3" s="19">
        <f>R3+1</f>
      </c>
      <c r="T3" s="19">
        <f>S3+1</f>
      </c>
      <c r="U3" s="19">
        <f>T3+1</f>
      </c>
      <c r="V3" s="19">
        <f>U3+1</f>
      </c>
      <c r="W3" s="19">
        <f>V3+1</f>
      </c>
      <c r="X3" s="19">
        <f>W3+1</f>
      </c>
      <c r="Y3" s="19">
        <f>X3+1</f>
      </c>
      <c r="Z3" s="19">
        <f>Y3+1</f>
      </c>
      <c r="AA3" s="19">
        <f>Z3+1</f>
      </c>
      <c r="AB3" s="19">
        <f>AA3+1</f>
      </c>
      <c r="AC3" s="19">
        <f>AB3+1</f>
      </c>
      <c r="AD3" s="19">
        <f>AC3+1</f>
      </c>
      <c r="AE3" s="19">
        <f>AD3+1</f>
      </c>
      <c r="AF3" s="19">
        <f>AE3+1</f>
      </c>
      <c r="AG3" s="19">
        <f>AF3+1</f>
      </c>
    </row>
    <row r="4" spans="1:33" x14ac:dyDescent="0.25">
      <c r="A4" s="5"/>
      <c r="B4" s="5"/>
      <c r="C4" s="20">
        <f>C3</f>
      </c>
      <c r="D4" s="20">
        <f>D3</f>
      </c>
      <c r="E4" s="20">
        <f>E3</f>
      </c>
      <c r="F4" s="20">
        <f>F3</f>
      </c>
      <c r="G4" s="20">
        <f>G3</f>
      </c>
      <c r="H4" s="20">
        <f>H3</f>
      </c>
      <c r="I4" s="20">
        <f>I3</f>
      </c>
      <c r="J4" s="20">
        <f>J3</f>
      </c>
      <c r="K4" s="20">
        <f>K3</f>
      </c>
      <c r="L4" s="20">
        <f>L3</f>
      </c>
      <c r="M4" s="20">
        <f>M3</f>
      </c>
      <c r="N4" s="20">
        <f>N3</f>
      </c>
      <c r="O4" s="20">
        <f>O3</f>
      </c>
      <c r="P4" s="20">
        <f>P3</f>
      </c>
      <c r="Q4" s="20">
        <f>Q3</f>
      </c>
      <c r="R4" s="20">
        <f>R3</f>
      </c>
      <c r="S4" s="20">
        <f>S3</f>
      </c>
      <c r="T4" s="20">
        <f>T3</f>
      </c>
      <c r="U4" s="20">
        <f>U3</f>
      </c>
      <c r="V4" s="20">
        <f>V3</f>
      </c>
      <c r="W4" s="20">
        <f>W3</f>
      </c>
      <c r="X4" s="20">
        <f>X3</f>
      </c>
      <c r="Y4" s="20">
        <f>Y3</f>
      </c>
      <c r="Z4" s="20">
        <f>Z3</f>
      </c>
      <c r="AA4" s="20">
        <f>AA3</f>
      </c>
      <c r="AB4" s="20">
        <f>AB3</f>
      </c>
      <c r="AC4" s="20">
        <f>AC3</f>
      </c>
      <c r="AD4" s="20">
        <f>AD3</f>
      </c>
      <c r="AE4" s="20">
        <f>AE3</f>
      </c>
      <c r="AF4" s="20">
        <f>AF3</f>
      </c>
      <c r="AG4" s="20">
        <f>AG3</f>
      </c>
    </row>
    <row r="5" spans="1:33" x14ac:dyDescent="0.25">
      <c r="A5" s="16">
        <f>IF('Araçlar'!A2="","",'Araçlar'!A2)</f>
      </c>
      <c r="B5" s="7">
        <f>IF('Araçlar'!B2="","",'Araçlar'!B2)</f>
      </c>
      <c r="C5" s="21">
        <f>IF($A5="","",COUNTIFS('Rezervasyonlar'!$D$2:$D$301,$A5,'Rezervasyonlar'!$E$2:$E$301,"&lt;"&amp;(C$3+1),'Rezervasyonlar'!$F$2:$F$301,"&gt;"&amp;C$3,'Rezervasyonlar'!$M$2:$M$301,"&lt;&gt;İptal edildi"))</f>
      </c>
      <c r="D5" s="21">
        <f>IF($A5="","",COUNTIFS('Rezervasyonlar'!$D$2:$D$301,$A5,'Rezervasyonlar'!$E$2:$E$301,"&lt;"&amp;(D$3+1),'Rezervasyonlar'!$F$2:$F$301,"&gt;"&amp;D$3,'Rezervasyonlar'!$M$2:$M$301,"&lt;&gt;İptal edildi"))</f>
      </c>
      <c r="E5" s="21">
        <f>IF($A5="","",COUNTIFS('Rezervasyonlar'!$D$2:$D$301,$A5,'Rezervasyonlar'!$E$2:$E$301,"&lt;"&amp;(E$3+1),'Rezervasyonlar'!$F$2:$F$301,"&gt;"&amp;E$3,'Rezervasyonlar'!$M$2:$M$301,"&lt;&gt;İptal edildi"))</f>
      </c>
      <c r="F5" s="21">
        <f>IF($A5="","",COUNTIFS('Rezervasyonlar'!$D$2:$D$301,$A5,'Rezervasyonlar'!$E$2:$E$301,"&lt;"&amp;(F$3+1),'Rezervasyonlar'!$F$2:$F$301,"&gt;"&amp;F$3,'Rezervasyonlar'!$M$2:$M$301,"&lt;&gt;İptal edildi"))</f>
      </c>
      <c r="G5" s="21">
        <f>IF($A5="","",COUNTIFS('Rezervasyonlar'!$D$2:$D$301,$A5,'Rezervasyonlar'!$E$2:$E$301,"&lt;"&amp;(G$3+1),'Rezervasyonlar'!$F$2:$F$301,"&gt;"&amp;G$3,'Rezervasyonlar'!$M$2:$M$301,"&lt;&gt;İptal edildi"))</f>
      </c>
      <c r="H5" s="21">
        <f>IF($A5="","",COUNTIFS('Rezervasyonlar'!$D$2:$D$301,$A5,'Rezervasyonlar'!$E$2:$E$301,"&lt;"&amp;(H$3+1),'Rezervasyonlar'!$F$2:$F$301,"&gt;"&amp;H$3,'Rezervasyonlar'!$M$2:$M$301,"&lt;&gt;İptal edildi"))</f>
      </c>
      <c r="I5" s="21">
        <f>IF($A5="","",COUNTIFS('Rezervasyonlar'!$D$2:$D$301,$A5,'Rezervasyonlar'!$E$2:$E$301,"&lt;"&amp;(I$3+1),'Rezervasyonlar'!$F$2:$F$301,"&gt;"&amp;I$3,'Rezervasyonlar'!$M$2:$M$301,"&lt;&gt;İptal edildi"))</f>
      </c>
      <c r="J5" s="21">
        <f>IF($A5="","",COUNTIFS('Rezervasyonlar'!$D$2:$D$301,$A5,'Rezervasyonlar'!$E$2:$E$301,"&lt;"&amp;(J$3+1),'Rezervasyonlar'!$F$2:$F$301,"&gt;"&amp;J$3,'Rezervasyonlar'!$M$2:$M$301,"&lt;&gt;İptal edildi"))</f>
      </c>
      <c r="K5" s="21">
        <f>IF($A5="","",COUNTIFS('Rezervasyonlar'!$D$2:$D$301,$A5,'Rezervasyonlar'!$E$2:$E$301,"&lt;"&amp;(K$3+1),'Rezervasyonlar'!$F$2:$F$301,"&gt;"&amp;K$3,'Rezervasyonlar'!$M$2:$M$301,"&lt;&gt;İptal edildi"))</f>
      </c>
      <c r="L5" s="21">
        <f>IF($A5="","",COUNTIFS('Rezervasyonlar'!$D$2:$D$301,$A5,'Rezervasyonlar'!$E$2:$E$301,"&lt;"&amp;(L$3+1),'Rezervasyonlar'!$F$2:$F$301,"&gt;"&amp;L$3,'Rezervasyonlar'!$M$2:$M$301,"&lt;&gt;İptal edildi"))</f>
      </c>
      <c r="M5" s="21">
        <f>IF($A5="","",COUNTIFS('Rezervasyonlar'!$D$2:$D$301,$A5,'Rezervasyonlar'!$E$2:$E$301,"&lt;"&amp;(M$3+1),'Rezervasyonlar'!$F$2:$F$301,"&gt;"&amp;M$3,'Rezervasyonlar'!$M$2:$M$301,"&lt;&gt;İptal edildi"))</f>
      </c>
      <c r="N5" s="21">
        <f>IF($A5="","",COUNTIFS('Rezervasyonlar'!$D$2:$D$301,$A5,'Rezervasyonlar'!$E$2:$E$301,"&lt;"&amp;(N$3+1),'Rezervasyonlar'!$F$2:$F$301,"&gt;"&amp;N$3,'Rezervasyonlar'!$M$2:$M$301,"&lt;&gt;İptal edildi"))</f>
      </c>
      <c r="O5" s="21">
        <f>IF($A5="","",COUNTIFS('Rezervasyonlar'!$D$2:$D$301,$A5,'Rezervasyonlar'!$E$2:$E$301,"&lt;"&amp;(O$3+1),'Rezervasyonlar'!$F$2:$F$301,"&gt;"&amp;O$3,'Rezervasyonlar'!$M$2:$M$301,"&lt;&gt;İptal edildi"))</f>
      </c>
      <c r="P5" s="21">
        <f>IF($A5="","",COUNTIFS('Rezervasyonlar'!$D$2:$D$301,$A5,'Rezervasyonlar'!$E$2:$E$301,"&lt;"&amp;(P$3+1),'Rezervasyonlar'!$F$2:$F$301,"&gt;"&amp;P$3,'Rezervasyonlar'!$M$2:$M$301,"&lt;&gt;İptal edildi"))</f>
      </c>
      <c r="Q5" s="21">
        <f>IF($A5="","",COUNTIFS('Rezervasyonlar'!$D$2:$D$301,$A5,'Rezervasyonlar'!$E$2:$E$301,"&lt;"&amp;(Q$3+1),'Rezervasyonlar'!$F$2:$F$301,"&gt;"&amp;Q$3,'Rezervasyonlar'!$M$2:$M$301,"&lt;&gt;İptal edildi"))</f>
      </c>
      <c r="R5" s="21">
        <f>IF($A5="","",COUNTIFS('Rezervasyonlar'!$D$2:$D$301,$A5,'Rezervasyonlar'!$E$2:$E$301,"&lt;"&amp;(R$3+1),'Rezervasyonlar'!$F$2:$F$301,"&gt;"&amp;R$3,'Rezervasyonlar'!$M$2:$M$301,"&lt;&gt;İptal edildi"))</f>
      </c>
      <c r="S5" s="21">
        <f>IF($A5="","",COUNTIFS('Rezervasyonlar'!$D$2:$D$301,$A5,'Rezervasyonlar'!$E$2:$E$301,"&lt;"&amp;(S$3+1),'Rezervasyonlar'!$F$2:$F$301,"&gt;"&amp;S$3,'Rezervasyonlar'!$M$2:$M$301,"&lt;&gt;İptal edildi"))</f>
      </c>
      <c r="T5" s="21">
        <f>IF($A5="","",COUNTIFS('Rezervasyonlar'!$D$2:$D$301,$A5,'Rezervasyonlar'!$E$2:$E$301,"&lt;"&amp;(T$3+1),'Rezervasyonlar'!$F$2:$F$301,"&gt;"&amp;T$3,'Rezervasyonlar'!$M$2:$M$301,"&lt;&gt;İptal edildi"))</f>
      </c>
      <c r="U5" s="21">
        <f>IF($A5="","",COUNTIFS('Rezervasyonlar'!$D$2:$D$301,$A5,'Rezervasyonlar'!$E$2:$E$301,"&lt;"&amp;(U$3+1),'Rezervasyonlar'!$F$2:$F$301,"&gt;"&amp;U$3,'Rezervasyonlar'!$M$2:$M$301,"&lt;&gt;İptal edildi"))</f>
      </c>
      <c r="V5" s="21">
        <f>IF($A5="","",COUNTIFS('Rezervasyonlar'!$D$2:$D$301,$A5,'Rezervasyonlar'!$E$2:$E$301,"&lt;"&amp;(V$3+1),'Rezervasyonlar'!$F$2:$F$301,"&gt;"&amp;V$3,'Rezervasyonlar'!$M$2:$M$301,"&lt;&gt;İptal edildi"))</f>
      </c>
      <c r="W5" s="21">
        <f>IF($A5="","",COUNTIFS('Rezervasyonlar'!$D$2:$D$301,$A5,'Rezervasyonlar'!$E$2:$E$301,"&lt;"&amp;(W$3+1),'Rezervasyonlar'!$F$2:$F$301,"&gt;"&amp;W$3,'Rezervasyonlar'!$M$2:$M$301,"&lt;&gt;İptal edildi"))</f>
      </c>
      <c r="X5" s="21">
        <f>IF($A5="","",COUNTIFS('Rezervasyonlar'!$D$2:$D$301,$A5,'Rezervasyonlar'!$E$2:$E$301,"&lt;"&amp;(X$3+1),'Rezervasyonlar'!$F$2:$F$301,"&gt;"&amp;X$3,'Rezervasyonlar'!$M$2:$M$301,"&lt;&gt;İptal edildi"))</f>
      </c>
      <c r="Y5" s="21">
        <f>IF($A5="","",COUNTIFS('Rezervasyonlar'!$D$2:$D$301,$A5,'Rezervasyonlar'!$E$2:$E$301,"&lt;"&amp;(Y$3+1),'Rezervasyonlar'!$F$2:$F$301,"&gt;"&amp;Y$3,'Rezervasyonlar'!$M$2:$M$301,"&lt;&gt;İptal edildi"))</f>
      </c>
      <c r="Z5" s="21">
        <f>IF($A5="","",COUNTIFS('Rezervasyonlar'!$D$2:$D$301,$A5,'Rezervasyonlar'!$E$2:$E$301,"&lt;"&amp;(Z$3+1),'Rezervasyonlar'!$F$2:$F$301,"&gt;"&amp;Z$3,'Rezervasyonlar'!$M$2:$M$301,"&lt;&gt;İptal edildi"))</f>
      </c>
      <c r="AA5" s="21">
        <f>IF($A5="","",COUNTIFS('Rezervasyonlar'!$D$2:$D$301,$A5,'Rezervasyonlar'!$E$2:$E$301,"&lt;"&amp;(AA$3+1),'Rezervasyonlar'!$F$2:$F$301,"&gt;"&amp;AA$3,'Rezervasyonlar'!$M$2:$M$301,"&lt;&gt;İptal edildi"))</f>
      </c>
      <c r="AB5" s="21">
        <f>IF($A5="","",COUNTIFS('Rezervasyonlar'!$D$2:$D$301,$A5,'Rezervasyonlar'!$E$2:$E$301,"&lt;"&amp;(AB$3+1),'Rezervasyonlar'!$F$2:$F$301,"&gt;"&amp;AB$3,'Rezervasyonlar'!$M$2:$M$301,"&lt;&gt;İptal edildi"))</f>
      </c>
      <c r="AC5" s="21">
        <f>IF($A5="","",COUNTIFS('Rezervasyonlar'!$D$2:$D$301,$A5,'Rezervasyonlar'!$E$2:$E$301,"&lt;"&amp;(AC$3+1),'Rezervasyonlar'!$F$2:$F$301,"&gt;"&amp;AC$3,'Rezervasyonlar'!$M$2:$M$301,"&lt;&gt;İptal edildi"))</f>
      </c>
      <c r="AD5" s="21">
        <f>IF($A5="","",COUNTIFS('Rezervasyonlar'!$D$2:$D$301,$A5,'Rezervasyonlar'!$E$2:$E$301,"&lt;"&amp;(AD$3+1),'Rezervasyonlar'!$F$2:$F$301,"&gt;"&amp;AD$3,'Rezervasyonlar'!$M$2:$M$301,"&lt;&gt;İptal edildi"))</f>
      </c>
      <c r="AE5" s="21">
        <f>IF($A5="","",COUNTIFS('Rezervasyonlar'!$D$2:$D$301,$A5,'Rezervasyonlar'!$E$2:$E$301,"&lt;"&amp;(AE$3+1),'Rezervasyonlar'!$F$2:$F$301,"&gt;"&amp;AE$3,'Rezervasyonlar'!$M$2:$M$301,"&lt;&gt;İptal edildi"))</f>
      </c>
      <c r="AF5" s="21">
        <f>IF($A5="","",COUNTIFS('Rezervasyonlar'!$D$2:$D$301,$A5,'Rezervasyonlar'!$E$2:$E$301,"&lt;"&amp;(AF$3+1),'Rezervasyonlar'!$F$2:$F$301,"&gt;"&amp;AF$3,'Rezervasyonlar'!$M$2:$M$301,"&lt;&gt;İptal edildi"))</f>
      </c>
      <c r="AG5" s="21">
        <f>IF($A5="","",COUNTIFS('Rezervasyonlar'!$D$2:$D$301,$A5,'Rezervasyonlar'!$E$2:$E$301,"&lt;"&amp;(AG$3+1),'Rezervasyonlar'!$F$2:$F$301,"&gt;"&amp;AG$3,'Rezervasyonlar'!$M$2:$M$301,"&lt;&gt;İptal edildi"))</f>
      </c>
    </row>
    <row r="6" spans="1:33" x14ac:dyDescent="0.25">
      <c r="A6" s="16">
        <f>IF('Araçlar'!A3="","",'Araçlar'!A3)</f>
      </c>
      <c r="B6" s="7">
        <f>IF('Araçlar'!B3="","",'Araçlar'!B3)</f>
      </c>
      <c r="C6" s="21">
        <f>IF($A6="","",COUNTIFS('Rezervasyonlar'!$D$2:$D$301,$A6,'Rezervasyonlar'!$E$2:$E$301,"&lt;"&amp;(C$3+1),'Rezervasyonlar'!$F$2:$F$301,"&gt;"&amp;C$3,'Rezervasyonlar'!$M$2:$M$301,"&lt;&gt;İptal edildi"))</f>
      </c>
      <c r="D6" s="21">
        <f>IF($A6="","",COUNTIFS('Rezervasyonlar'!$D$2:$D$301,$A6,'Rezervasyonlar'!$E$2:$E$301,"&lt;"&amp;(D$3+1),'Rezervasyonlar'!$F$2:$F$301,"&gt;"&amp;D$3,'Rezervasyonlar'!$M$2:$M$301,"&lt;&gt;İptal edildi"))</f>
      </c>
      <c r="E6" s="21">
        <f>IF($A6="","",COUNTIFS('Rezervasyonlar'!$D$2:$D$301,$A6,'Rezervasyonlar'!$E$2:$E$301,"&lt;"&amp;(E$3+1),'Rezervasyonlar'!$F$2:$F$301,"&gt;"&amp;E$3,'Rezervasyonlar'!$M$2:$M$301,"&lt;&gt;İptal edildi"))</f>
      </c>
      <c r="F6" s="21">
        <f>IF($A6="","",COUNTIFS('Rezervasyonlar'!$D$2:$D$301,$A6,'Rezervasyonlar'!$E$2:$E$301,"&lt;"&amp;(F$3+1),'Rezervasyonlar'!$F$2:$F$301,"&gt;"&amp;F$3,'Rezervasyonlar'!$M$2:$M$301,"&lt;&gt;İptal edildi"))</f>
      </c>
      <c r="G6" s="21">
        <f>IF($A6="","",COUNTIFS('Rezervasyonlar'!$D$2:$D$301,$A6,'Rezervasyonlar'!$E$2:$E$301,"&lt;"&amp;(G$3+1),'Rezervasyonlar'!$F$2:$F$301,"&gt;"&amp;G$3,'Rezervasyonlar'!$M$2:$M$301,"&lt;&gt;İptal edildi"))</f>
      </c>
      <c r="H6" s="21">
        <f>IF($A6="","",COUNTIFS('Rezervasyonlar'!$D$2:$D$301,$A6,'Rezervasyonlar'!$E$2:$E$301,"&lt;"&amp;(H$3+1),'Rezervasyonlar'!$F$2:$F$301,"&gt;"&amp;H$3,'Rezervasyonlar'!$M$2:$M$301,"&lt;&gt;İptal edildi"))</f>
      </c>
      <c r="I6" s="21">
        <f>IF($A6="","",COUNTIFS('Rezervasyonlar'!$D$2:$D$301,$A6,'Rezervasyonlar'!$E$2:$E$301,"&lt;"&amp;(I$3+1),'Rezervasyonlar'!$F$2:$F$301,"&gt;"&amp;I$3,'Rezervasyonlar'!$M$2:$M$301,"&lt;&gt;İptal edildi"))</f>
      </c>
      <c r="J6" s="21">
        <f>IF($A6="","",COUNTIFS('Rezervasyonlar'!$D$2:$D$301,$A6,'Rezervasyonlar'!$E$2:$E$301,"&lt;"&amp;(J$3+1),'Rezervasyonlar'!$F$2:$F$301,"&gt;"&amp;J$3,'Rezervasyonlar'!$M$2:$M$301,"&lt;&gt;İptal edildi"))</f>
      </c>
      <c r="K6" s="21">
        <f>IF($A6="","",COUNTIFS('Rezervasyonlar'!$D$2:$D$301,$A6,'Rezervasyonlar'!$E$2:$E$301,"&lt;"&amp;(K$3+1),'Rezervasyonlar'!$F$2:$F$301,"&gt;"&amp;K$3,'Rezervasyonlar'!$M$2:$M$301,"&lt;&gt;İptal edildi"))</f>
      </c>
      <c r="L6" s="21">
        <f>IF($A6="","",COUNTIFS('Rezervasyonlar'!$D$2:$D$301,$A6,'Rezervasyonlar'!$E$2:$E$301,"&lt;"&amp;(L$3+1),'Rezervasyonlar'!$F$2:$F$301,"&gt;"&amp;L$3,'Rezervasyonlar'!$M$2:$M$301,"&lt;&gt;İptal edildi"))</f>
      </c>
      <c r="M6" s="21">
        <f>IF($A6="","",COUNTIFS('Rezervasyonlar'!$D$2:$D$301,$A6,'Rezervasyonlar'!$E$2:$E$301,"&lt;"&amp;(M$3+1),'Rezervasyonlar'!$F$2:$F$301,"&gt;"&amp;M$3,'Rezervasyonlar'!$M$2:$M$301,"&lt;&gt;İptal edildi"))</f>
      </c>
      <c r="N6" s="21">
        <f>IF($A6="","",COUNTIFS('Rezervasyonlar'!$D$2:$D$301,$A6,'Rezervasyonlar'!$E$2:$E$301,"&lt;"&amp;(N$3+1),'Rezervasyonlar'!$F$2:$F$301,"&gt;"&amp;N$3,'Rezervasyonlar'!$M$2:$M$301,"&lt;&gt;İptal edildi"))</f>
      </c>
      <c r="O6" s="21">
        <f>IF($A6="","",COUNTIFS('Rezervasyonlar'!$D$2:$D$301,$A6,'Rezervasyonlar'!$E$2:$E$301,"&lt;"&amp;(O$3+1),'Rezervasyonlar'!$F$2:$F$301,"&gt;"&amp;O$3,'Rezervasyonlar'!$M$2:$M$301,"&lt;&gt;İptal edildi"))</f>
      </c>
      <c r="P6" s="21">
        <f>IF($A6="","",COUNTIFS('Rezervasyonlar'!$D$2:$D$301,$A6,'Rezervasyonlar'!$E$2:$E$301,"&lt;"&amp;(P$3+1),'Rezervasyonlar'!$F$2:$F$301,"&gt;"&amp;P$3,'Rezervasyonlar'!$M$2:$M$301,"&lt;&gt;İptal edildi"))</f>
      </c>
      <c r="Q6" s="21">
        <f>IF($A6="","",COUNTIFS('Rezervasyonlar'!$D$2:$D$301,$A6,'Rezervasyonlar'!$E$2:$E$301,"&lt;"&amp;(Q$3+1),'Rezervasyonlar'!$F$2:$F$301,"&gt;"&amp;Q$3,'Rezervasyonlar'!$M$2:$M$301,"&lt;&gt;İptal edildi"))</f>
      </c>
      <c r="R6" s="21">
        <f>IF($A6="","",COUNTIFS('Rezervasyonlar'!$D$2:$D$301,$A6,'Rezervasyonlar'!$E$2:$E$301,"&lt;"&amp;(R$3+1),'Rezervasyonlar'!$F$2:$F$301,"&gt;"&amp;R$3,'Rezervasyonlar'!$M$2:$M$301,"&lt;&gt;İptal edildi"))</f>
      </c>
      <c r="S6" s="21">
        <f>IF($A6="","",COUNTIFS('Rezervasyonlar'!$D$2:$D$301,$A6,'Rezervasyonlar'!$E$2:$E$301,"&lt;"&amp;(S$3+1),'Rezervasyonlar'!$F$2:$F$301,"&gt;"&amp;S$3,'Rezervasyonlar'!$M$2:$M$301,"&lt;&gt;İptal edildi"))</f>
      </c>
      <c r="T6" s="21">
        <f>IF($A6="","",COUNTIFS('Rezervasyonlar'!$D$2:$D$301,$A6,'Rezervasyonlar'!$E$2:$E$301,"&lt;"&amp;(T$3+1),'Rezervasyonlar'!$F$2:$F$301,"&gt;"&amp;T$3,'Rezervasyonlar'!$M$2:$M$301,"&lt;&gt;İptal edildi"))</f>
      </c>
      <c r="U6" s="21">
        <f>IF($A6="","",COUNTIFS('Rezervasyonlar'!$D$2:$D$301,$A6,'Rezervasyonlar'!$E$2:$E$301,"&lt;"&amp;(U$3+1),'Rezervasyonlar'!$F$2:$F$301,"&gt;"&amp;U$3,'Rezervasyonlar'!$M$2:$M$301,"&lt;&gt;İptal edildi"))</f>
      </c>
      <c r="V6" s="21">
        <f>IF($A6="","",COUNTIFS('Rezervasyonlar'!$D$2:$D$301,$A6,'Rezervasyonlar'!$E$2:$E$301,"&lt;"&amp;(V$3+1),'Rezervasyonlar'!$F$2:$F$301,"&gt;"&amp;V$3,'Rezervasyonlar'!$M$2:$M$301,"&lt;&gt;İptal edildi"))</f>
      </c>
      <c r="W6" s="21">
        <f>IF($A6="","",COUNTIFS('Rezervasyonlar'!$D$2:$D$301,$A6,'Rezervasyonlar'!$E$2:$E$301,"&lt;"&amp;(W$3+1),'Rezervasyonlar'!$F$2:$F$301,"&gt;"&amp;W$3,'Rezervasyonlar'!$M$2:$M$301,"&lt;&gt;İptal edildi"))</f>
      </c>
      <c r="X6" s="21">
        <f>IF($A6="","",COUNTIFS('Rezervasyonlar'!$D$2:$D$301,$A6,'Rezervasyonlar'!$E$2:$E$301,"&lt;"&amp;(X$3+1),'Rezervasyonlar'!$F$2:$F$301,"&gt;"&amp;X$3,'Rezervasyonlar'!$M$2:$M$301,"&lt;&gt;İptal edildi"))</f>
      </c>
      <c r="Y6" s="21">
        <f>IF($A6="","",COUNTIFS('Rezervasyonlar'!$D$2:$D$301,$A6,'Rezervasyonlar'!$E$2:$E$301,"&lt;"&amp;(Y$3+1),'Rezervasyonlar'!$F$2:$F$301,"&gt;"&amp;Y$3,'Rezervasyonlar'!$M$2:$M$301,"&lt;&gt;İptal edildi"))</f>
      </c>
      <c r="Z6" s="21">
        <f>IF($A6="","",COUNTIFS('Rezervasyonlar'!$D$2:$D$301,$A6,'Rezervasyonlar'!$E$2:$E$301,"&lt;"&amp;(Z$3+1),'Rezervasyonlar'!$F$2:$F$301,"&gt;"&amp;Z$3,'Rezervasyonlar'!$M$2:$M$301,"&lt;&gt;İptal edildi"))</f>
      </c>
      <c r="AA6" s="21">
        <f>IF($A6="","",COUNTIFS('Rezervasyonlar'!$D$2:$D$301,$A6,'Rezervasyonlar'!$E$2:$E$301,"&lt;"&amp;(AA$3+1),'Rezervasyonlar'!$F$2:$F$301,"&gt;"&amp;AA$3,'Rezervasyonlar'!$M$2:$M$301,"&lt;&gt;İptal edildi"))</f>
      </c>
      <c r="AB6" s="21">
        <f>IF($A6="","",COUNTIFS('Rezervasyonlar'!$D$2:$D$301,$A6,'Rezervasyonlar'!$E$2:$E$301,"&lt;"&amp;(AB$3+1),'Rezervasyonlar'!$F$2:$F$301,"&gt;"&amp;AB$3,'Rezervasyonlar'!$M$2:$M$301,"&lt;&gt;İptal edildi"))</f>
      </c>
      <c r="AC6" s="21">
        <f>IF($A6="","",COUNTIFS('Rezervasyonlar'!$D$2:$D$301,$A6,'Rezervasyonlar'!$E$2:$E$301,"&lt;"&amp;(AC$3+1),'Rezervasyonlar'!$F$2:$F$301,"&gt;"&amp;AC$3,'Rezervasyonlar'!$M$2:$M$301,"&lt;&gt;İptal edildi"))</f>
      </c>
      <c r="AD6" s="21">
        <f>IF($A6="","",COUNTIFS('Rezervasyonlar'!$D$2:$D$301,$A6,'Rezervasyonlar'!$E$2:$E$301,"&lt;"&amp;(AD$3+1),'Rezervasyonlar'!$F$2:$F$301,"&gt;"&amp;AD$3,'Rezervasyonlar'!$M$2:$M$301,"&lt;&gt;İptal edildi"))</f>
      </c>
      <c r="AE6" s="21">
        <f>IF($A6="","",COUNTIFS('Rezervasyonlar'!$D$2:$D$301,$A6,'Rezervasyonlar'!$E$2:$E$301,"&lt;"&amp;(AE$3+1),'Rezervasyonlar'!$F$2:$F$301,"&gt;"&amp;AE$3,'Rezervasyonlar'!$M$2:$M$301,"&lt;&gt;İptal edildi"))</f>
      </c>
      <c r="AF6" s="21">
        <f>IF($A6="","",COUNTIFS('Rezervasyonlar'!$D$2:$D$301,$A6,'Rezervasyonlar'!$E$2:$E$301,"&lt;"&amp;(AF$3+1),'Rezervasyonlar'!$F$2:$F$301,"&gt;"&amp;AF$3,'Rezervasyonlar'!$M$2:$M$301,"&lt;&gt;İptal edildi"))</f>
      </c>
      <c r="AG6" s="21">
        <f>IF($A6="","",COUNTIFS('Rezervasyonlar'!$D$2:$D$301,$A6,'Rezervasyonlar'!$E$2:$E$301,"&lt;"&amp;(AG$3+1),'Rezervasyonlar'!$F$2:$F$301,"&gt;"&amp;AG$3,'Rezervasyonlar'!$M$2:$M$301,"&lt;&gt;İptal edildi"))</f>
      </c>
    </row>
    <row r="7" spans="1:33" x14ac:dyDescent="0.25">
      <c r="A7" s="16">
        <f>IF('Araçlar'!A4="","",'Araçlar'!A4)</f>
      </c>
      <c r="B7" s="7">
        <f>IF('Araçlar'!B4="","",'Araçlar'!B4)</f>
      </c>
      <c r="C7" s="21">
        <f>IF($A7="","",COUNTIFS('Rezervasyonlar'!$D$2:$D$301,$A7,'Rezervasyonlar'!$E$2:$E$301,"&lt;"&amp;(C$3+1),'Rezervasyonlar'!$F$2:$F$301,"&gt;"&amp;C$3,'Rezervasyonlar'!$M$2:$M$301,"&lt;&gt;İptal edildi"))</f>
      </c>
      <c r="D7" s="21">
        <f>IF($A7="","",COUNTIFS('Rezervasyonlar'!$D$2:$D$301,$A7,'Rezervasyonlar'!$E$2:$E$301,"&lt;"&amp;(D$3+1),'Rezervasyonlar'!$F$2:$F$301,"&gt;"&amp;D$3,'Rezervasyonlar'!$M$2:$M$301,"&lt;&gt;İptal edildi"))</f>
      </c>
      <c r="E7" s="21">
        <f>IF($A7="","",COUNTIFS('Rezervasyonlar'!$D$2:$D$301,$A7,'Rezervasyonlar'!$E$2:$E$301,"&lt;"&amp;(E$3+1),'Rezervasyonlar'!$F$2:$F$301,"&gt;"&amp;E$3,'Rezervasyonlar'!$M$2:$M$301,"&lt;&gt;İptal edildi"))</f>
      </c>
      <c r="F7" s="21">
        <f>IF($A7="","",COUNTIFS('Rezervasyonlar'!$D$2:$D$301,$A7,'Rezervasyonlar'!$E$2:$E$301,"&lt;"&amp;(F$3+1),'Rezervasyonlar'!$F$2:$F$301,"&gt;"&amp;F$3,'Rezervasyonlar'!$M$2:$M$301,"&lt;&gt;İptal edildi"))</f>
      </c>
      <c r="G7" s="21">
        <f>IF($A7="","",COUNTIFS('Rezervasyonlar'!$D$2:$D$301,$A7,'Rezervasyonlar'!$E$2:$E$301,"&lt;"&amp;(G$3+1),'Rezervasyonlar'!$F$2:$F$301,"&gt;"&amp;G$3,'Rezervasyonlar'!$M$2:$M$301,"&lt;&gt;İptal edildi"))</f>
      </c>
      <c r="H7" s="21">
        <f>IF($A7="","",COUNTIFS('Rezervasyonlar'!$D$2:$D$301,$A7,'Rezervasyonlar'!$E$2:$E$301,"&lt;"&amp;(H$3+1),'Rezervasyonlar'!$F$2:$F$301,"&gt;"&amp;H$3,'Rezervasyonlar'!$M$2:$M$301,"&lt;&gt;İptal edildi"))</f>
      </c>
      <c r="I7" s="21">
        <f>IF($A7="","",COUNTIFS('Rezervasyonlar'!$D$2:$D$301,$A7,'Rezervasyonlar'!$E$2:$E$301,"&lt;"&amp;(I$3+1),'Rezervasyonlar'!$F$2:$F$301,"&gt;"&amp;I$3,'Rezervasyonlar'!$M$2:$M$301,"&lt;&gt;İptal edildi"))</f>
      </c>
      <c r="J7" s="21">
        <f>IF($A7="","",COUNTIFS('Rezervasyonlar'!$D$2:$D$301,$A7,'Rezervasyonlar'!$E$2:$E$301,"&lt;"&amp;(J$3+1),'Rezervasyonlar'!$F$2:$F$301,"&gt;"&amp;J$3,'Rezervasyonlar'!$M$2:$M$301,"&lt;&gt;İptal edildi"))</f>
      </c>
      <c r="K7" s="21">
        <f>IF($A7="","",COUNTIFS('Rezervasyonlar'!$D$2:$D$301,$A7,'Rezervasyonlar'!$E$2:$E$301,"&lt;"&amp;(K$3+1),'Rezervasyonlar'!$F$2:$F$301,"&gt;"&amp;K$3,'Rezervasyonlar'!$M$2:$M$301,"&lt;&gt;İptal edildi"))</f>
      </c>
      <c r="L7" s="21">
        <f>IF($A7="","",COUNTIFS('Rezervasyonlar'!$D$2:$D$301,$A7,'Rezervasyonlar'!$E$2:$E$301,"&lt;"&amp;(L$3+1),'Rezervasyonlar'!$F$2:$F$301,"&gt;"&amp;L$3,'Rezervasyonlar'!$M$2:$M$301,"&lt;&gt;İptal edildi"))</f>
      </c>
      <c r="M7" s="21">
        <f>IF($A7="","",COUNTIFS('Rezervasyonlar'!$D$2:$D$301,$A7,'Rezervasyonlar'!$E$2:$E$301,"&lt;"&amp;(M$3+1),'Rezervasyonlar'!$F$2:$F$301,"&gt;"&amp;M$3,'Rezervasyonlar'!$M$2:$M$301,"&lt;&gt;İptal edildi"))</f>
      </c>
      <c r="N7" s="21">
        <f>IF($A7="","",COUNTIFS('Rezervasyonlar'!$D$2:$D$301,$A7,'Rezervasyonlar'!$E$2:$E$301,"&lt;"&amp;(N$3+1),'Rezervasyonlar'!$F$2:$F$301,"&gt;"&amp;N$3,'Rezervasyonlar'!$M$2:$M$301,"&lt;&gt;İptal edildi"))</f>
      </c>
      <c r="O7" s="21">
        <f>IF($A7="","",COUNTIFS('Rezervasyonlar'!$D$2:$D$301,$A7,'Rezervasyonlar'!$E$2:$E$301,"&lt;"&amp;(O$3+1),'Rezervasyonlar'!$F$2:$F$301,"&gt;"&amp;O$3,'Rezervasyonlar'!$M$2:$M$301,"&lt;&gt;İptal edildi"))</f>
      </c>
      <c r="P7" s="21">
        <f>IF($A7="","",COUNTIFS('Rezervasyonlar'!$D$2:$D$301,$A7,'Rezervasyonlar'!$E$2:$E$301,"&lt;"&amp;(P$3+1),'Rezervasyonlar'!$F$2:$F$301,"&gt;"&amp;P$3,'Rezervasyonlar'!$M$2:$M$301,"&lt;&gt;İptal edildi"))</f>
      </c>
      <c r="Q7" s="21">
        <f>IF($A7="","",COUNTIFS('Rezervasyonlar'!$D$2:$D$301,$A7,'Rezervasyonlar'!$E$2:$E$301,"&lt;"&amp;(Q$3+1),'Rezervasyonlar'!$F$2:$F$301,"&gt;"&amp;Q$3,'Rezervasyonlar'!$M$2:$M$301,"&lt;&gt;İptal edildi"))</f>
      </c>
      <c r="R7" s="21">
        <f>IF($A7="","",COUNTIFS('Rezervasyonlar'!$D$2:$D$301,$A7,'Rezervasyonlar'!$E$2:$E$301,"&lt;"&amp;(R$3+1),'Rezervasyonlar'!$F$2:$F$301,"&gt;"&amp;R$3,'Rezervasyonlar'!$M$2:$M$301,"&lt;&gt;İptal edildi"))</f>
      </c>
      <c r="S7" s="21">
        <f>IF($A7="","",COUNTIFS('Rezervasyonlar'!$D$2:$D$301,$A7,'Rezervasyonlar'!$E$2:$E$301,"&lt;"&amp;(S$3+1),'Rezervasyonlar'!$F$2:$F$301,"&gt;"&amp;S$3,'Rezervasyonlar'!$M$2:$M$301,"&lt;&gt;İptal edildi"))</f>
      </c>
      <c r="T7" s="21">
        <f>IF($A7="","",COUNTIFS('Rezervasyonlar'!$D$2:$D$301,$A7,'Rezervasyonlar'!$E$2:$E$301,"&lt;"&amp;(T$3+1),'Rezervasyonlar'!$F$2:$F$301,"&gt;"&amp;T$3,'Rezervasyonlar'!$M$2:$M$301,"&lt;&gt;İptal edildi"))</f>
      </c>
      <c r="U7" s="21">
        <f>IF($A7="","",COUNTIFS('Rezervasyonlar'!$D$2:$D$301,$A7,'Rezervasyonlar'!$E$2:$E$301,"&lt;"&amp;(U$3+1),'Rezervasyonlar'!$F$2:$F$301,"&gt;"&amp;U$3,'Rezervasyonlar'!$M$2:$M$301,"&lt;&gt;İptal edildi"))</f>
      </c>
      <c r="V7" s="21">
        <f>IF($A7="","",COUNTIFS('Rezervasyonlar'!$D$2:$D$301,$A7,'Rezervasyonlar'!$E$2:$E$301,"&lt;"&amp;(V$3+1),'Rezervasyonlar'!$F$2:$F$301,"&gt;"&amp;V$3,'Rezervasyonlar'!$M$2:$M$301,"&lt;&gt;İptal edildi"))</f>
      </c>
      <c r="W7" s="21">
        <f>IF($A7="","",COUNTIFS('Rezervasyonlar'!$D$2:$D$301,$A7,'Rezervasyonlar'!$E$2:$E$301,"&lt;"&amp;(W$3+1),'Rezervasyonlar'!$F$2:$F$301,"&gt;"&amp;W$3,'Rezervasyonlar'!$M$2:$M$301,"&lt;&gt;İptal edildi"))</f>
      </c>
      <c r="X7" s="21">
        <f>IF($A7="","",COUNTIFS('Rezervasyonlar'!$D$2:$D$301,$A7,'Rezervasyonlar'!$E$2:$E$301,"&lt;"&amp;(X$3+1),'Rezervasyonlar'!$F$2:$F$301,"&gt;"&amp;X$3,'Rezervasyonlar'!$M$2:$M$301,"&lt;&gt;İptal edildi"))</f>
      </c>
      <c r="Y7" s="21">
        <f>IF($A7="","",COUNTIFS('Rezervasyonlar'!$D$2:$D$301,$A7,'Rezervasyonlar'!$E$2:$E$301,"&lt;"&amp;(Y$3+1),'Rezervasyonlar'!$F$2:$F$301,"&gt;"&amp;Y$3,'Rezervasyonlar'!$M$2:$M$301,"&lt;&gt;İptal edildi"))</f>
      </c>
      <c r="Z7" s="21">
        <f>IF($A7="","",COUNTIFS('Rezervasyonlar'!$D$2:$D$301,$A7,'Rezervasyonlar'!$E$2:$E$301,"&lt;"&amp;(Z$3+1),'Rezervasyonlar'!$F$2:$F$301,"&gt;"&amp;Z$3,'Rezervasyonlar'!$M$2:$M$301,"&lt;&gt;İptal edildi"))</f>
      </c>
      <c r="AA7" s="21">
        <f>IF($A7="","",COUNTIFS('Rezervasyonlar'!$D$2:$D$301,$A7,'Rezervasyonlar'!$E$2:$E$301,"&lt;"&amp;(AA$3+1),'Rezervasyonlar'!$F$2:$F$301,"&gt;"&amp;AA$3,'Rezervasyonlar'!$M$2:$M$301,"&lt;&gt;İptal edildi"))</f>
      </c>
      <c r="AB7" s="21">
        <f>IF($A7="","",COUNTIFS('Rezervasyonlar'!$D$2:$D$301,$A7,'Rezervasyonlar'!$E$2:$E$301,"&lt;"&amp;(AB$3+1),'Rezervasyonlar'!$F$2:$F$301,"&gt;"&amp;AB$3,'Rezervasyonlar'!$M$2:$M$301,"&lt;&gt;İptal edildi"))</f>
      </c>
      <c r="AC7" s="21">
        <f>IF($A7="","",COUNTIFS('Rezervasyonlar'!$D$2:$D$301,$A7,'Rezervasyonlar'!$E$2:$E$301,"&lt;"&amp;(AC$3+1),'Rezervasyonlar'!$F$2:$F$301,"&gt;"&amp;AC$3,'Rezervasyonlar'!$M$2:$M$301,"&lt;&gt;İptal edildi"))</f>
      </c>
      <c r="AD7" s="21">
        <f>IF($A7="","",COUNTIFS('Rezervasyonlar'!$D$2:$D$301,$A7,'Rezervasyonlar'!$E$2:$E$301,"&lt;"&amp;(AD$3+1),'Rezervasyonlar'!$F$2:$F$301,"&gt;"&amp;AD$3,'Rezervasyonlar'!$M$2:$M$301,"&lt;&gt;İptal edildi"))</f>
      </c>
      <c r="AE7" s="21">
        <f>IF($A7="","",COUNTIFS('Rezervasyonlar'!$D$2:$D$301,$A7,'Rezervasyonlar'!$E$2:$E$301,"&lt;"&amp;(AE$3+1),'Rezervasyonlar'!$F$2:$F$301,"&gt;"&amp;AE$3,'Rezervasyonlar'!$M$2:$M$301,"&lt;&gt;İptal edildi"))</f>
      </c>
      <c r="AF7" s="21">
        <f>IF($A7="","",COUNTIFS('Rezervasyonlar'!$D$2:$D$301,$A7,'Rezervasyonlar'!$E$2:$E$301,"&lt;"&amp;(AF$3+1),'Rezervasyonlar'!$F$2:$F$301,"&gt;"&amp;AF$3,'Rezervasyonlar'!$M$2:$M$301,"&lt;&gt;İptal edildi"))</f>
      </c>
      <c r="AG7" s="21">
        <f>IF($A7="","",COUNTIFS('Rezervasyonlar'!$D$2:$D$301,$A7,'Rezervasyonlar'!$E$2:$E$301,"&lt;"&amp;(AG$3+1),'Rezervasyonlar'!$F$2:$F$301,"&gt;"&amp;AG$3,'Rezervasyonlar'!$M$2:$M$301,"&lt;&gt;İptal edildi"))</f>
      </c>
    </row>
    <row r="8" spans="1:33" x14ac:dyDescent="0.25">
      <c r="A8" s="16">
        <f>IF('Araçlar'!A5="","",'Araçlar'!A5)</f>
      </c>
      <c r="B8" s="7">
        <f>IF('Araçlar'!B5="","",'Araçlar'!B5)</f>
      </c>
      <c r="C8" s="21">
        <f>IF($A8="","",COUNTIFS('Rezervasyonlar'!$D$2:$D$301,$A8,'Rezervasyonlar'!$E$2:$E$301,"&lt;"&amp;(C$3+1),'Rezervasyonlar'!$F$2:$F$301,"&gt;"&amp;C$3,'Rezervasyonlar'!$M$2:$M$301,"&lt;&gt;İptal edildi"))</f>
      </c>
      <c r="D8" s="21">
        <f>IF($A8="","",COUNTIFS('Rezervasyonlar'!$D$2:$D$301,$A8,'Rezervasyonlar'!$E$2:$E$301,"&lt;"&amp;(D$3+1),'Rezervasyonlar'!$F$2:$F$301,"&gt;"&amp;D$3,'Rezervasyonlar'!$M$2:$M$301,"&lt;&gt;İptal edildi"))</f>
      </c>
      <c r="E8" s="21">
        <f>IF($A8="","",COUNTIFS('Rezervasyonlar'!$D$2:$D$301,$A8,'Rezervasyonlar'!$E$2:$E$301,"&lt;"&amp;(E$3+1),'Rezervasyonlar'!$F$2:$F$301,"&gt;"&amp;E$3,'Rezervasyonlar'!$M$2:$M$301,"&lt;&gt;İptal edildi"))</f>
      </c>
      <c r="F8" s="21">
        <f>IF($A8="","",COUNTIFS('Rezervasyonlar'!$D$2:$D$301,$A8,'Rezervasyonlar'!$E$2:$E$301,"&lt;"&amp;(F$3+1),'Rezervasyonlar'!$F$2:$F$301,"&gt;"&amp;F$3,'Rezervasyonlar'!$M$2:$M$301,"&lt;&gt;İptal edildi"))</f>
      </c>
      <c r="G8" s="21">
        <f>IF($A8="","",COUNTIFS('Rezervasyonlar'!$D$2:$D$301,$A8,'Rezervasyonlar'!$E$2:$E$301,"&lt;"&amp;(G$3+1),'Rezervasyonlar'!$F$2:$F$301,"&gt;"&amp;G$3,'Rezervasyonlar'!$M$2:$M$301,"&lt;&gt;İptal edildi"))</f>
      </c>
      <c r="H8" s="21">
        <f>IF($A8="","",COUNTIFS('Rezervasyonlar'!$D$2:$D$301,$A8,'Rezervasyonlar'!$E$2:$E$301,"&lt;"&amp;(H$3+1),'Rezervasyonlar'!$F$2:$F$301,"&gt;"&amp;H$3,'Rezervasyonlar'!$M$2:$M$301,"&lt;&gt;İptal edildi"))</f>
      </c>
      <c r="I8" s="21">
        <f>IF($A8="","",COUNTIFS('Rezervasyonlar'!$D$2:$D$301,$A8,'Rezervasyonlar'!$E$2:$E$301,"&lt;"&amp;(I$3+1),'Rezervasyonlar'!$F$2:$F$301,"&gt;"&amp;I$3,'Rezervasyonlar'!$M$2:$M$301,"&lt;&gt;İptal edildi"))</f>
      </c>
      <c r="J8" s="21">
        <f>IF($A8="","",COUNTIFS('Rezervasyonlar'!$D$2:$D$301,$A8,'Rezervasyonlar'!$E$2:$E$301,"&lt;"&amp;(J$3+1),'Rezervasyonlar'!$F$2:$F$301,"&gt;"&amp;J$3,'Rezervasyonlar'!$M$2:$M$301,"&lt;&gt;İptal edildi"))</f>
      </c>
      <c r="K8" s="21">
        <f>IF($A8="","",COUNTIFS('Rezervasyonlar'!$D$2:$D$301,$A8,'Rezervasyonlar'!$E$2:$E$301,"&lt;"&amp;(K$3+1),'Rezervasyonlar'!$F$2:$F$301,"&gt;"&amp;K$3,'Rezervasyonlar'!$M$2:$M$301,"&lt;&gt;İptal edildi"))</f>
      </c>
      <c r="L8" s="21">
        <f>IF($A8="","",COUNTIFS('Rezervasyonlar'!$D$2:$D$301,$A8,'Rezervasyonlar'!$E$2:$E$301,"&lt;"&amp;(L$3+1),'Rezervasyonlar'!$F$2:$F$301,"&gt;"&amp;L$3,'Rezervasyonlar'!$M$2:$M$301,"&lt;&gt;İptal edildi"))</f>
      </c>
      <c r="M8" s="21">
        <f>IF($A8="","",COUNTIFS('Rezervasyonlar'!$D$2:$D$301,$A8,'Rezervasyonlar'!$E$2:$E$301,"&lt;"&amp;(M$3+1),'Rezervasyonlar'!$F$2:$F$301,"&gt;"&amp;M$3,'Rezervasyonlar'!$M$2:$M$301,"&lt;&gt;İptal edildi"))</f>
      </c>
      <c r="N8" s="21">
        <f>IF($A8="","",COUNTIFS('Rezervasyonlar'!$D$2:$D$301,$A8,'Rezervasyonlar'!$E$2:$E$301,"&lt;"&amp;(N$3+1),'Rezervasyonlar'!$F$2:$F$301,"&gt;"&amp;N$3,'Rezervasyonlar'!$M$2:$M$301,"&lt;&gt;İptal edildi"))</f>
      </c>
      <c r="O8" s="21">
        <f>IF($A8="","",COUNTIFS('Rezervasyonlar'!$D$2:$D$301,$A8,'Rezervasyonlar'!$E$2:$E$301,"&lt;"&amp;(O$3+1),'Rezervasyonlar'!$F$2:$F$301,"&gt;"&amp;O$3,'Rezervasyonlar'!$M$2:$M$301,"&lt;&gt;İptal edildi"))</f>
      </c>
      <c r="P8" s="21">
        <f>IF($A8="","",COUNTIFS('Rezervasyonlar'!$D$2:$D$301,$A8,'Rezervasyonlar'!$E$2:$E$301,"&lt;"&amp;(P$3+1),'Rezervasyonlar'!$F$2:$F$301,"&gt;"&amp;P$3,'Rezervasyonlar'!$M$2:$M$301,"&lt;&gt;İptal edildi"))</f>
      </c>
      <c r="Q8" s="21">
        <f>IF($A8="","",COUNTIFS('Rezervasyonlar'!$D$2:$D$301,$A8,'Rezervasyonlar'!$E$2:$E$301,"&lt;"&amp;(Q$3+1),'Rezervasyonlar'!$F$2:$F$301,"&gt;"&amp;Q$3,'Rezervasyonlar'!$M$2:$M$301,"&lt;&gt;İptal edildi"))</f>
      </c>
      <c r="R8" s="21">
        <f>IF($A8="","",COUNTIFS('Rezervasyonlar'!$D$2:$D$301,$A8,'Rezervasyonlar'!$E$2:$E$301,"&lt;"&amp;(R$3+1),'Rezervasyonlar'!$F$2:$F$301,"&gt;"&amp;R$3,'Rezervasyonlar'!$M$2:$M$301,"&lt;&gt;İptal edildi"))</f>
      </c>
      <c r="S8" s="21">
        <f>IF($A8="","",COUNTIFS('Rezervasyonlar'!$D$2:$D$301,$A8,'Rezervasyonlar'!$E$2:$E$301,"&lt;"&amp;(S$3+1),'Rezervasyonlar'!$F$2:$F$301,"&gt;"&amp;S$3,'Rezervasyonlar'!$M$2:$M$301,"&lt;&gt;İptal edildi"))</f>
      </c>
      <c r="T8" s="21">
        <f>IF($A8="","",COUNTIFS('Rezervasyonlar'!$D$2:$D$301,$A8,'Rezervasyonlar'!$E$2:$E$301,"&lt;"&amp;(T$3+1),'Rezervasyonlar'!$F$2:$F$301,"&gt;"&amp;T$3,'Rezervasyonlar'!$M$2:$M$301,"&lt;&gt;İptal edildi"))</f>
      </c>
      <c r="U8" s="21">
        <f>IF($A8="","",COUNTIFS('Rezervasyonlar'!$D$2:$D$301,$A8,'Rezervasyonlar'!$E$2:$E$301,"&lt;"&amp;(U$3+1),'Rezervasyonlar'!$F$2:$F$301,"&gt;"&amp;U$3,'Rezervasyonlar'!$M$2:$M$301,"&lt;&gt;İptal edildi"))</f>
      </c>
      <c r="V8" s="21">
        <f>IF($A8="","",COUNTIFS('Rezervasyonlar'!$D$2:$D$301,$A8,'Rezervasyonlar'!$E$2:$E$301,"&lt;"&amp;(V$3+1),'Rezervasyonlar'!$F$2:$F$301,"&gt;"&amp;V$3,'Rezervasyonlar'!$M$2:$M$301,"&lt;&gt;İptal edildi"))</f>
      </c>
      <c r="W8" s="21">
        <f>IF($A8="","",COUNTIFS('Rezervasyonlar'!$D$2:$D$301,$A8,'Rezervasyonlar'!$E$2:$E$301,"&lt;"&amp;(W$3+1),'Rezervasyonlar'!$F$2:$F$301,"&gt;"&amp;W$3,'Rezervasyonlar'!$M$2:$M$301,"&lt;&gt;İptal edildi"))</f>
      </c>
      <c r="X8" s="21">
        <f>IF($A8="","",COUNTIFS('Rezervasyonlar'!$D$2:$D$301,$A8,'Rezervasyonlar'!$E$2:$E$301,"&lt;"&amp;(X$3+1),'Rezervasyonlar'!$F$2:$F$301,"&gt;"&amp;X$3,'Rezervasyonlar'!$M$2:$M$301,"&lt;&gt;İptal edildi"))</f>
      </c>
      <c r="Y8" s="21">
        <f>IF($A8="","",COUNTIFS('Rezervasyonlar'!$D$2:$D$301,$A8,'Rezervasyonlar'!$E$2:$E$301,"&lt;"&amp;(Y$3+1),'Rezervasyonlar'!$F$2:$F$301,"&gt;"&amp;Y$3,'Rezervasyonlar'!$M$2:$M$301,"&lt;&gt;İptal edildi"))</f>
      </c>
      <c r="Z8" s="21">
        <f>IF($A8="","",COUNTIFS('Rezervasyonlar'!$D$2:$D$301,$A8,'Rezervasyonlar'!$E$2:$E$301,"&lt;"&amp;(Z$3+1),'Rezervasyonlar'!$F$2:$F$301,"&gt;"&amp;Z$3,'Rezervasyonlar'!$M$2:$M$301,"&lt;&gt;İptal edildi"))</f>
      </c>
      <c r="AA8" s="21">
        <f>IF($A8="","",COUNTIFS('Rezervasyonlar'!$D$2:$D$301,$A8,'Rezervasyonlar'!$E$2:$E$301,"&lt;"&amp;(AA$3+1),'Rezervasyonlar'!$F$2:$F$301,"&gt;"&amp;AA$3,'Rezervasyonlar'!$M$2:$M$301,"&lt;&gt;İptal edildi"))</f>
      </c>
      <c r="AB8" s="21">
        <f>IF($A8="","",COUNTIFS('Rezervasyonlar'!$D$2:$D$301,$A8,'Rezervasyonlar'!$E$2:$E$301,"&lt;"&amp;(AB$3+1),'Rezervasyonlar'!$F$2:$F$301,"&gt;"&amp;AB$3,'Rezervasyonlar'!$M$2:$M$301,"&lt;&gt;İptal edildi"))</f>
      </c>
      <c r="AC8" s="21">
        <f>IF($A8="","",COUNTIFS('Rezervasyonlar'!$D$2:$D$301,$A8,'Rezervasyonlar'!$E$2:$E$301,"&lt;"&amp;(AC$3+1),'Rezervasyonlar'!$F$2:$F$301,"&gt;"&amp;AC$3,'Rezervasyonlar'!$M$2:$M$301,"&lt;&gt;İptal edildi"))</f>
      </c>
      <c r="AD8" s="21">
        <f>IF($A8="","",COUNTIFS('Rezervasyonlar'!$D$2:$D$301,$A8,'Rezervasyonlar'!$E$2:$E$301,"&lt;"&amp;(AD$3+1),'Rezervasyonlar'!$F$2:$F$301,"&gt;"&amp;AD$3,'Rezervasyonlar'!$M$2:$M$301,"&lt;&gt;İptal edildi"))</f>
      </c>
      <c r="AE8" s="21">
        <f>IF($A8="","",COUNTIFS('Rezervasyonlar'!$D$2:$D$301,$A8,'Rezervasyonlar'!$E$2:$E$301,"&lt;"&amp;(AE$3+1),'Rezervasyonlar'!$F$2:$F$301,"&gt;"&amp;AE$3,'Rezervasyonlar'!$M$2:$M$301,"&lt;&gt;İptal edildi"))</f>
      </c>
      <c r="AF8" s="21">
        <f>IF($A8="","",COUNTIFS('Rezervasyonlar'!$D$2:$D$301,$A8,'Rezervasyonlar'!$E$2:$E$301,"&lt;"&amp;(AF$3+1),'Rezervasyonlar'!$F$2:$F$301,"&gt;"&amp;AF$3,'Rezervasyonlar'!$M$2:$M$301,"&lt;&gt;İptal edildi"))</f>
      </c>
      <c r="AG8" s="21">
        <f>IF($A8="","",COUNTIFS('Rezervasyonlar'!$D$2:$D$301,$A8,'Rezervasyonlar'!$E$2:$E$301,"&lt;"&amp;(AG$3+1),'Rezervasyonlar'!$F$2:$F$301,"&gt;"&amp;AG$3,'Rezervasyonlar'!$M$2:$M$301,"&lt;&gt;İptal edildi"))</f>
      </c>
    </row>
    <row r="9" spans="1:33" x14ac:dyDescent="0.25">
      <c r="A9" s="16">
        <f>IF('Araçlar'!A6="","",'Araçlar'!A6)</f>
      </c>
      <c r="B9" s="7">
        <f>IF('Araçlar'!B6="","",'Araçlar'!B6)</f>
      </c>
      <c r="C9" s="21">
        <f>IF($A9="","",COUNTIFS('Rezervasyonlar'!$D$2:$D$301,$A9,'Rezervasyonlar'!$E$2:$E$301,"&lt;"&amp;(C$3+1),'Rezervasyonlar'!$F$2:$F$301,"&gt;"&amp;C$3,'Rezervasyonlar'!$M$2:$M$301,"&lt;&gt;İptal edildi"))</f>
      </c>
      <c r="D9" s="21">
        <f>IF($A9="","",COUNTIFS('Rezervasyonlar'!$D$2:$D$301,$A9,'Rezervasyonlar'!$E$2:$E$301,"&lt;"&amp;(D$3+1),'Rezervasyonlar'!$F$2:$F$301,"&gt;"&amp;D$3,'Rezervasyonlar'!$M$2:$M$301,"&lt;&gt;İptal edildi"))</f>
      </c>
      <c r="E9" s="21">
        <f>IF($A9="","",COUNTIFS('Rezervasyonlar'!$D$2:$D$301,$A9,'Rezervasyonlar'!$E$2:$E$301,"&lt;"&amp;(E$3+1),'Rezervasyonlar'!$F$2:$F$301,"&gt;"&amp;E$3,'Rezervasyonlar'!$M$2:$M$301,"&lt;&gt;İptal edildi"))</f>
      </c>
      <c r="F9" s="21">
        <f>IF($A9="","",COUNTIFS('Rezervasyonlar'!$D$2:$D$301,$A9,'Rezervasyonlar'!$E$2:$E$301,"&lt;"&amp;(F$3+1),'Rezervasyonlar'!$F$2:$F$301,"&gt;"&amp;F$3,'Rezervasyonlar'!$M$2:$M$301,"&lt;&gt;İptal edildi"))</f>
      </c>
      <c r="G9" s="21">
        <f>IF($A9="","",COUNTIFS('Rezervasyonlar'!$D$2:$D$301,$A9,'Rezervasyonlar'!$E$2:$E$301,"&lt;"&amp;(G$3+1),'Rezervasyonlar'!$F$2:$F$301,"&gt;"&amp;G$3,'Rezervasyonlar'!$M$2:$M$301,"&lt;&gt;İptal edildi"))</f>
      </c>
      <c r="H9" s="21">
        <f>IF($A9="","",COUNTIFS('Rezervasyonlar'!$D$2:$D$301,$A9,'Rezervasyonlar'!$E$2:$E$301,"&lt;"&amp;(H$3+1),'Rezervasyonlar'!$F$2:$F$301,"&gt;"&amp;H$3,'Rezervasyonlar'!$M$2:$M$301,"&lt;&gt;İptal edildi"))</f>
      </c>
      <c r="I9" s="21">
        <f>IF($A9="","",COUNTIFS('Rezervasyonlar'!$D$2:$D$301,$A9,'Rezervasyonlar'!$E$2:$E$301,"&lt;"&amp;(I$3+1),'Rezervasyonlar'!$F$2:$F$301,"&gt;"&amp;I$3,'Rezervasyonlar'!$M$2:$M$301,"&lt;&gt;İptal edildi"))</f>
      </c>
      <c r="J9" s="21">
        <f>IF($A9="","",COUNTIFS('Rezervasyonlar'!$D$2:$D$301,$A9,'Rezervasyonlar'!$E$2:$E$301,"&lt;"&amp;(J$3+1),'Rezervasyonlar'!$F$2:$F$301,"&gt;"&amp;J$3,'Rezervasyonlar'!$M$2:$M$301,"&lt;&gt;İptal edildi"))</f>
      </c>
      <c r="K9" s="21">
        <f>IF($A9="","",COUNTIFS('Rezervasyonlar'!$D$2:$D$301,$A9,'Rezervasyonlar'!$E$2:$E$301,"&lt;"&amp;(K$3+1),'Rezervasyonlar'!$F$2:$F$301,"&gt;"&amp;K$3,'Rezervasyonlar'!$M$2:$M$301,"&lt;&gt;İptal edildi"))</f>
      </c>
      <c r="L9" s="21">
        <f>IF($A9="","",COUNTIFS('Rezervasyonlar'!$D$2:$D$301,$A9,'Rezervasyonlar'!$E$2:$E$301,"&lt;"&amp;(L$3+1),'Rezervasyonlar'!$F$2:$F$301,"&gt;"&amp;L$3,'Rezervasyonlar'!$M$2:$M$301,"&lt;&gt;İptal edildi"))</f>
      </c>
      <c r="M9" s="21">
        <f>IF($A9="","",COUNTIFS('Rezervasyonlar'!$D$2:$D$301,$A9,'Rezervasyonlar'!$E$2:$E$301,"&lt;"&amp;(M$3+1),'Rezervasyonlar'!$F$2:$F$301,"&gt;"&amp;M$3,'Rezervasyonlar'!$M$2:$M$301,"&lt;&gt;İptal edildi"))</f>
      </c>
      <c r="N9" s="21">
        <f>IF($A9="","",COUNTIFS('Rezervasyonlar'!$D$2:$D$301,$A9,'Rezervasyonlar'!$E$2:$E$301,"&lt;"&amp;(N$3+1),'Rezervasyonlar'!$F$2:$F$301,"&gt;"&amp;N$3,'Rezervasyonlar'!$M$2:$M$301,"&lt;&gt;İptal edildi"))</f>
      </c>
      <c r="O9" s="21">
        <f>IF($A9="","",COUNTIFS('Rezervasyonlar'!$D$2:$D$301,$A9,'Rezervasyonlar'!$E$2:$E$301,"&lt;"&amp;(O$3+1),'Rezervasyonlar'!$F$2:$F$301,"&gt;"&amp;O$3,'Rezervasyonlar'!$M$2:$M$301,"&lt;&gt;İptal edildi"))</f>
      </c>
      <c r="P9" s="21">
        <f>IF($A9="","",COUNTIFS('Rezervasyonlar'!$D$2:$D$301,$A9,'Rezervasyonlar'!$E$2:$E$301,"&lt;"&amp;(P$3+1),'Rezervasyonlar'!$F$2:$F$301,"&gt;"&amp;P$3,'Rezervasyonlar'!$M$2:$M$301,"&lt;&gt;İptal edildi"))</f>
      </c>
      <c r="Q9" s="21">
        <f>IF($A9="","",COUNTIFS('Rezervasyonlar'!$D$2:$D$301,$A9,'Rezervasyonlar'!$E$2:$E$301,"&lt;"&amp;(Q$3+1),'Rezervasyonlar'!$F$2:$F$301,"&gt;"&amp;Q$3,'Rezervasyonlar'!$M$2:$M$301,"&lt;&gt;İptal edildi"))</f>
      </c>
      <c r="R9" s="21">
        <f>IF($A9="","",COUNTIFS('Rezervasyonlar'!$D$2:$D$301,$A9,'Rezervasyonlar'!$E$2:$E$301,"&lt;"&amp;(R$3+1),'Rezervasyonlar'!$F$2:$F$301,"&gt;"&amp;R$3,'Rezervasyonlar'!$M$2:$M$301,"&lt;&gt;İptal edildi"))</f>
      </c>
      <c r="S9" s="21">
        <f>IF($A9="","",COUNTIFS('Rezervasyonlar'!$D$2:$D$301,$A9,'Rezervasyonlar'!$E$2:$E$301,"&lt;"&amp;(S$3+1),'Rezervasyonlar'!$F$2:$F$301,"&gt;"&amp;S$3,'Rezervasyonlar'!$M$2:$M$301,"&lt;&gt;İptal edildi"))</f>
      </c>
      <c r="T9" s="21">
        <f>IF($A9="","",COUNTIFS('Rezervasyonlar'!$D$2:$D$301,$A9,'Rezervasyonlar'!$E$2:$E$301,"&lt;"&amp;(T$3+1),'Rezervasyonlar'!$F$2:$F$301,"&gt;"&amp;T$3,'Rezervasyonlar'!$M$2:$M$301,"&lt;&gt;İptal edildi"))</f>
      </c>
      <c r="U9" s="21">
        <f>IF($A9="","",COUNTIFS('Rezervasyonlar'!$D$2:$D$301,$A9,'Rezervasyonlar'!$E$2:$E$301,"&lt;"&amp;(U$3+1),'Rezervasyonlar'!$F$2:$F$301,"&gt;"&amp;U$3,'Rezervasyonlar'!$M$2:$M$301,"&lt;&gt;İptal edildi"))</f>
      </c>
      <c r="V9" s="21">
        <f>IF($A9="","",COUNTIFS('Rezervasyonlar'!$D$2:$D$301,$A9,'Rezervasyonlar'!$E$2:$E$301,"&lt;"&amp;(V$3+1),'Rezervasyonlar'!$F$2:$F$301,"&gt;"&amp;V$3,'Rezervasyonlar'!$M$2:$M$301,"&lt;&gt;İptal edildi"))</f>
      </c>
      <c r="W9" s="21">
        <f>IF($A9="","",COUNTIFS('Rezervasyonlar'!$D$2:$D$301,$A9,'Rezervasyonlar'!$E$2:$E$301,"&lt;"&amp;(W$3+1),'Rezervasyonlar'!$F$2:$F$301,"&gt;"&amp;W$3,'Rezervasyonlar'!$M$2:$M$301,"&lt;&gt;İptal edildi"))</f>
      </c>
      <c r="X9" s="21">
        <f>IF($A9="","",COUNTIFS('Rezervasyonlar'!$D$2:$D$301,$A9,'Rezervasyonlar'!$E$2:$E$301,"&lt;"&amp;(X$3+1),'Rezervasyonlar'!$F$2:$F$301,"&gt;"&amp;X$3,'Rezervasyonlar'!$M$2:$M$301,"&lt;&gt;İptal edildi"))</f>
      </c>
      <c r="Y9" s="21">
        <f>IF($A9="","",COUNTIFS('Rezervasyonlar'!$D$2:$D$301,$A9,'Rezervasyonlar'!$E$2:$E$301,"&lt;"&amp;(Y$3+1),'Rezervasyonlar'!$F$2:$F$301,"&gt;"&amp;Y$3,'Rezervasyonlar'!$M$2:$M$301,"&lt;&gt;İptal edildi"))</f>
      </c>
      <c r="Z9" s="21">
        <f>IF($A9="","",COUNTIFS('Rezervasyonlar'!$D$2:$D$301,$A9,'Rezervasyonlar'!$E$2:$E$301,"&lt;"&amp;(Z$3+1),'Rezervasyonlar'!$F$2:$F$301,"&gt;"&amp;Z$3,'Rezervasyonlar'!$M$2:$M$301,"&lt;&gt;İptal edildi"))</f>
      </c>
      <c r="AA9" s="21">
        <f>IF($A9="","",COUNTIFS('Rezervasyonlar'!$D$2:$D$301,$A9,'Rezervasyonlar'!$E$2:$E$301,"&lt;"&amp;(AA$3+1),'Rezervasyonlar'!$F$2:$F$301,"&gt;"&amp;AA$3,'Rezervasyonlar'!$M$2:$M$301,"&lt;&gt;İptal edildi"))</f>
      </c>
      <c r="AB9" s="21">
        <f>IF($A9="","",COUNTIFS('Rezervasyonlar'!$D$2:$D$301,$A9,'Rezervasyonlar'!$E$2:$E$301,"&lt;"&amp;(AB$3+1),'Rezervasyonlar'!$F$2:$F$301,"&gt;"&amp;AB$3,'Rezervasyonlar'!$M$2:$M$301,"&lt;&gt;İptal edildi"))</f>
      </c>
      <c r="AC9" s="21">
        <f>IF($A9="","",COUNTIFS('Rezervasyonlar'!$D$2:$D$301,$A9,'Rezervasyonlar'!$E$2:$E$301,"&lt;"&amp;(AC$3+1),'Rezervasyonlar'!$F$2:$F$301,"&gt;"&amp;AC$3,'Rezervasyonlar'!$M$2:$M$301,"&lt;&gt;İptal edildi"))</f>
      </c>
      <c r="AD9" s="21">
        <f>IF($A9="","",COUNTIFS('Rezervasyonlar'!$D$2:$D$301,$A9,'Rezervasyonlar'!$E$2:$E$301,"&lt;"&amp;(AD$3+1),'Rezervasyonlar'!$F$2:$F$301,"&gt;"&amp;AD$3,'Rezervasyonlar'!$M$2:$M$301,"&lt;&gt;İptal edildi"))</f>
      </c>
      <c r="AE9" s="21">
        <f>IF($A9="","",COUNTIFS('Rezervasyonlar'!$D$2:$D$301,$A9,'Rezervasyonlar'!$E$2:$E$301,"&lt;"&amp;(AE$3+1),'Rezervasyonlar'!$F$2:$F$301,"&gt;"&amp;AE$3,'Rezervasyonlar'!$M$2:$M$301,"&lt;&gt;İptal edildi"))</f>
      </c>
      <c r="AF9" s="21">
        <f>IF($A9="","",COUNTIFS('Rezervasyonlar'!$D$2:$D$301,$A9,'Rezervasyonlar'!$E$2:$E$301,"&lt;"&amp;(AF$3+1),'Rezervasyonlar'!$F$2:$F$301,"&gt;"&amp;AF$3,'Rezervasyonlar'!$M$2:$M$301,"&lt;&gt;İptal edildi"))</f>
      </c>
      <c r="AG9" s="21">
        <f>IF($A9="","",COUNTIFS('Rezervasyonlar'!$D$2:$D$301,$A9,'Rezervasyonlar'!$E$2:$E$301,"&lt;"&amp;(AG$3+1),'Rezervasyonlar'!$F$2:$F$301,"&gt;"&amp;AG$3,'Rezervasyonlar'!$M$2:$M$301,"&lt;&gt;İptal edildi"))</f>
      </c>
    </row>
    <row r="10" spans="1:33" x14ac:dyDescent="0.25">
      <c r="A10" s="16">
        <f>IF('Araçlar'!A7="","",'Araçlar'!A7)</f>
      </c>
      <c r="B10" s="7">
        <f>IF('Araçlar'!B7="","",'Araçlar'!B7)</f>
      </c>
      <c r="C10" s="21">
        <f>IF($A10="","",COUNTIFS('Rezervasyonlar'!$D$2:$D$301,$A10,'Rezervasyonlar'!$E$2:$E$301,"&lt;"&amp;(C$3+1),'Rezervasyonlar'!$F$2:$F$301,"&gt;"&amp;C$3,'Rezervasyonlar'!$M$2:$M$301,"&lt;&gt;İptal edildi"))</f>
      </c>
      <c r="D10" s="21">
        <f>IF($A10="","",COUNTIFS('Rezervasyonlar'!$D$2:$D$301,$A10,'Rezervasyonlar'!$E$2:$E$301,"&lt;"&amp;(D$3+1),'Rezervasyonlar'!$F$2:$F$301,"&gt;"&amp;D$3,'Rezervasyonlar'!$M$2:$M$301,"&lt;&gt;İptal edildi"))</f>
      </c>
      <c r="E10" s="21">
        <f>IF($A10="","",COUNTIFS('Rezervasyonlar'!$D$2:$D$301,$A10,'Rezervasyonlar'!$E$2:$E$301,"&lt;"&amp;(E$3+1),'Rezervasyonlar'!$F$2:$F$301,"&gt;"&amp;E$3,'Rezervasyonlar'!$M$2:$M$301,"&lt;&gt;İptal edildi"))</f>
      </c>
      <c r="F10" s="21">
        <f>IF($A10="","",COUNTIFS('Rezervasyonlar'!$D$2:$D$301,$A10,'Rezervasyonlar'!$E$2:$E$301,"&lt;"&amp;(F$3+1),'Rezervasyonlar'!$F$2:$F$301,"&gt;"&amp;F$3,'Rezervasyonlar'!$M$2:$M$301,"&lt;&gt;İptal edildi"))</f>
      </c>
      <c r="G10" s="21">
        <f>IF($A10="","",COUNTIFS('Rezervasyonlar'!$D$2:$D$301,$A10,'Rezervasyonlar'!$E$2:$E$301,"&lt;"&amp;(G$3+1),'Rezervasyonlar'!$F$2:$F$301,"&gt;"&amp;G$3,'Rezervasyonlar'!$M$2:$M$301,"&lt;&gt;İptal edildi"))</f>
      </c>
      <c r="H10" s="21">
        <f>IF($A10="","",COUNTIFS('Rezervasyonlar'!$D$2:$D$301,$A10,'Rezervasyonlar'!$E$2:$E$301,"&lt;"&amp;(H$3+1),'Rezervasyonlar'!$F$2:$F$301,"&gt;"&amp;H$3,'Rezervasyonlar'!$M$2:$M$301,"&lt;&gt;İptal edildi"))</f>
      </c>
      <c r="I10" s="21">
        <f>IF($A10="","",COUNTIFS('Rezervasyonlar'!$D$2:$D$301,$A10,'Rezervasyonlar'!$E$2:$E$301,"&lt;"&amp;(I$3+1),'Rezervasyonlar'!$F$2:$F$301,"&gt;"&amp;I$3,'Rezervasyonlar'!$M$2:$M$301,"&lt;&gt;İptal edildi"))</f>
      </c>
      <c r="J10" s="21">
        <f>IF($A10="","",COUNTIFS('Rezervasyonlar'!$D$2:$D$301,$A10,'Rezervasyonlar'!$E$2:$E$301,"&lt;"&amp;(J$3+1),'Rezervasyonlar'!$F$2:$F$301,"&gt;"&amp;J$3,'Rezervasyonlar'!$M$2:$M$301,"&lt;&gt;İptal edildi"))</f>
      </c>
      <c r="K10" s="21">
        <f>IF($A10="","",COUNTIFS('Rezervasyonlar'!$D$2:$D$301,$A10,'Rezervasyonlar'!$E$2:$E$301,"&lt;"&amp;(K$3+1),'Rezervasyonlar'!$F$2:$F$301,"&gt;"&amp;K$3,'Rezervasyonlar'!$M$2:$M$301,"&lt;&gt;İptal edildi"))</f>
      </c>
      <c r="L10" s="21">
        <f>IF($A10="","",COUNTIFS('Rezervasyonlar'!$D$2:$D$301,$A10,'Rezervasyonlar'!$E$2:$E$301,"&lt;"&amp;(L$3+1),'Rezervasyonlar'!$F$2:$F$301,"&gt;"&amp;L$3,'Rezervasyonlar'!$M$2:$M$301,"&lt;&gt;İptal edildi"))</f>
      </c>
      <c r="M10" s="21">
        <f>IF($A10="","",COUNTIFS('Rezervasyonlar'!$D$2:$D$301,$A10,'Rezervasyonlar'!$E$2:$E$301,"&lt;"&amp;(M$3+1),'Rezervasyonlar'!$F$2:$F$301,"&gt;"&amp;M$3,'Rezervasyonlar'!$M$2:$M$301,"&lt;&gt;İptal edildi"))</f>
      </c>
      <c r="N10" s="21">
        <f>IF($A10="","",COUNTIFS('Rezervasyonlar'!$D$2:$D$301,$A10,'Rezervasyonlar'!$E$2:$E$301,"&lt;"&amp;(N$3+1),'Rezervasyonlar'!$F$2:$F$301,"&gt;"&amp;N$3,'Rezervasyonlar'!$M$2:$M$301,"&lt;&gt;İptal edildi"))</f>
      </c>
      <c r="O10" s="21">
        <f>IF($A10="","",COUNTIFS('Rezervasyonlar'!$D$2:$D$301,$A10,'Rezervasyonlar'!$E$2:$E$301,"&lt;"&amp;(O$3+1),'Rezervasyonlar'!$F$2:$F$301,"&gt;"&amp;O$3,'Rezervasyonlar'!$M$2:$M$301,"&lt;&gt;İptal edildi"))</f>
      </c>
      <c r="P10" s="21">
        <f>IF($A10="","",COUNTIFS('Rezervasyonlar'!$D$2:$D$301,$A10,'Rezervasyonlar'!$E$2:$E$301,"&lt;"&amp;(P$3+1),'Rezervasyonlar'!$F$2:$F$301,"&gt;"&amp;P$3,'Rezervasyonlar'!$M$2:$M$301,"&lt;&gt;İptal edildi"))</f>
      </c>
      <c r="Q10" s="21">
        <f>IF($A10="","",COUNTIFS('Rezervasyonlar'!$D$2:$D$301,$A10,'Rezervasyonlar'!$E$2:$E$301,"&lt;"&amp;(Q$3+1),'Rezervasyonlar'!$F$2:$F$301,"&gt;"&amp;Q$3,'Rezervasyonlar'!$M$2:$M$301,"&lt;&gt;İptal edildi"))</f>
      </c>
      <c r="R10" s="21">
        <f>IF($A10="","",COUNTIFS('Rezervasyonlar'!$D$2:$D$301,$A10,'Rezervasyonlar'!$E$2:$E$301,"&lt;"&amp;(R$3+1),'Rezervasyonlar'!$F$2:$F$301,"&gt;"&amp;R$3,'Rezervasyonlar'!$M$2:$M$301,"&lt;&gt;İptal edildi"))</f>
      </c>
      <c r="S10" s="21">
        <f>IF($A10="","",COUNTIFS('Rezervasyonlar'!$D$2:$D$301,$A10,'Rezervasyonlar'!$E$2:$E$301,"&lt;"&amp;(S$3+1),'Rezervasyonlar'!$F$2:$F$301,"&gt;"&amp;S$3,'Rezervasyonlar'!$M$2:$M$301,"&lt;&gt;İptal edildi"))</f>
      </c>
      <c r="T10" s="21">
        <f>IF($A10="","",COUNTIFS('Rezervasyonlar'!$D$2:$D$301,$A10,'Rezervasyonlar'!$E$2:$E$301,"&lt;"&amp;(T$3+1),'Rezervasyonlar'!$F$2:$F$301,"&gt;"&amp;T$3,'Rezervasyonlar'!$M$2:$M$301,"&lt;&gt;İptal edildi"))</f>
      </c>
      <c r="U10" s="21">
        <f>IF($A10="","",COUNTIFS('Rezervasyonlar'!$D$2:$D$301,$A10,'Rezervasyonlar'!$E$2:$E$301,"&lt;"&amp;(U$3+1),'Rezervasyonlar'!$F$2:$F$301,"&gt;"&amp;U$3,'Rezervasyonlar'!$M$2:$M$301,"&lt;&gt;İptal edildi"))</f>
      </c>
      <c r="V10" s="21">
        <f>IF($A10="","",COUNTIFS('Rezervasyonlar'!$D$2:$D$301,$A10,'Rezervasyonlar'!$E$2:$E$301,"&lt;"&amp;(V$3+1),'Rezervasyonlar'!$F$2:$F$301,"&gt;"&amp;V$3,'Rezervasyonlar'!$M$2:$M$301,"&lt;&gt;İptal edildi"))</f>
      </c>
      <c r="W10" s="21">
        <f>IF($A10="","",COUNTIFS('Rezervasyonlar'!$D$2:$D$301,$A10,'Rezervasyonlar'!$E$2:$E$301,"&lt;"&amp;(W$3+1),'Rezervasyonlar'!$F$2:$F$301,"&gt;"&amp;W$3,'Rezervasyonlar'!$M$2:$M$301,"&lt;&gt;İptal edildi"))</f>
      </c>
      <c r="X10" s="21">
        <f>IF($A10="","",COUNTIFS('Rezervasyonlar'!$D$2:$D$301,$A10,'Rezervasyonlar'!$E$2:$E$301,"&lt;"&amp;(X$3+1),'Rezervasyonlar'!$F$2:$F$301,"&gt;"&amp;X$3,'Rezervasyonlar'!$M$2:$M$301,"&lt;&gt;İptal edildi"))</f>
      </c>
      <c r="Y10" s="21">
        <f>IF($A10="","",COUNTIFS('Rezervasyonlar'!$D$2:$D$301,$A10,'Rezervasyonlar'!$E$2:$E$301,"&lt;"&amp;(Y$3+1),'Rezervasyonlar'!$F$2:$F$301,"&gt;"&amp;Y$3,'Rezervasyonlar'!$M$2:$M$301,"&lt;&gt;İptal edildi"))</f>
      </c>
      <c r="Z10" s="21">
        <f>IF($A10="","",COUNTIFS('Rezervasyonlar'!$D$2:$D$301,$A10,'Rezervasyonlar'!$E$2:$E$301,"&lt;"&amp;(Z$3+1),'Rezervasyonlar'!$F$2:$F$301,"&gt;"&amp;Z$3,'Rezervasyonlar'!$M$2:$M$301,"&lt;&gt;İptal edildi"))</f>
      </c>
      <c r="AA10" s="21">
        <f>IF($A10="","",COUNTIFS('Rezervasyonlar'!$D$2:$D$301,$A10,'Rezervasyonlar'!$E$2:$E$301,"&lt;"&amp;(AA$3+1),'Rezervasyonlar'!$F$2:$F$301,"&gt;"&amp;AA$3,'Rezervasyonlar'!$M$2:$M$301,"&lt;&gt;İptal edildi"))</f>
      </c>
      <c r="AB10" s="21">
        <f>IF($A10="","",COUNTIFS('Rezervasyonlar'!$D$2:$D$301,$A10,'Rezervasyonlar'!$E$2:$E$301,"&lt;"&amp;(AB$3+1),'Rezervasyonlar'!$F$2:$F$301,"&gt;"&amp;AB$3,'Rezervasyonlar'!$M$2:$M$301,"&lt;&gt;İptal edildi"))</f>
      </c>
      <c r="AC10" s="21">
        <f>IF($A10="","",COUNTIFS('Rezervasyonlar'!$D$2:$D$301,$A10,'Rezervasyonlar'!$E$2:$E$301,"&lt;"&amp;(AC$3+1),'Rezervasyonlar'!$F$2:$F$301,"&gt;"&amp;AC$3,'Rezervasyonlar'!$M$2:$M$301,"&lt;&gt;İptal edildi"))</f>
      </c>
      <c r="AD10" s="21">
        <f>IF($A10="","",COUNTIFS('Rezervasyonlar'!$D$2:$D$301,$A10,'Rezervasyonlar'!$E$2:$E$301,"&lt;"&amp;(AD$3+1),'Rezervasyonlar'!$F$2:$F$301,"&gt;"&amp;AD$3,'Rezervasyonlar'!$M$2:$M$301,"&lt;&gt;İptal edildi"))</f>
      </c>
      <c r="AE10" s="21">
        <f>IF($A10="","",COUNTIFS('Rezervasyonlar'!$D$2:$D$301,$A10,'Rezervasyonlar'!$E$2:$E$301,"&lt;"&amp;(AE$3+1),'Rezervasyonlar'!$F$2:$F$301,"&gt;"&amp;AE$3,'Rezervasyonlar'!$M$2:$M$301,"&lt;&gt;İptal edildi"))</f>
      </c>
      <c r="AF10" s="21">
        <f>IF($A10="","",COUNTIFS('Rezervasyonlar'!$D$2:$D$301,$A10,'Rezervasyonlar'!$E$2:$E$301,"&lt;"&amp;(AF$3+1),'Rezervasyonlar'!$F$2:$F$301,"&gt;"&amp;AF$3,'Rezervasyonlar'!$M$2:$M$301,"&lt;&gt;İptal edildi"))</f>
      </c>
      <c r="AG10" s="21">
        <f>IF($A10="","",COUNTIFS('Rezervasyonlar'!$D$2:$D$301,$A10,'Rezervasyonlar'!$E$2:$E$301,"&lt;"&amp;(AG$3+1),'Rezervasyonlar'!$F$2:$F$301,"&gt;"&amp;AG$3,'Rezervasyonlar'!$M$2:$M$301,"&lt;&gt;İptal edildi"))</f>
      </c>
    </row>
    <row r="11" spans="1:33" x14ac:dyDescent="0.25">
      <c r="A11" s="16">
        <f>IF('Araçlar'!A8="","",'Araçlar'!A8)</f>
      </c>
      <c r="B11" s="7">
        <f>IF('Araçlar'!B8="","",'Araçlar'!B8)</f>
      </c>
      <c r="C11" s="21">
        <f>IF($A11="","",COUNTIFS('Rezervasyonlar'!$D$2:$D$301,$A11,'Rezervasyonlar'!$E$2:$E$301,"&lt;"&amp;(C$3+1),'Rezervasyonlar'!$F$2:$F$301,"&gt;"&amp;C$3,'Rezervasyonlar'!$M$2:$M$301,"&lt;&gt;İptal edildi"))</f>
      </c>
      <c r="D11" s="21">
        <f>IF($A11="","",COUNTIFS('Rezervasyonlar'!$D$2:$D$301,$A11,'Rezervasyonlar'!$E$2:$E$301,"&lt;"&amp;(D$3+1),'Rezervasyonlar'!$F$2:$F$301,"&gt;"&amp;D$3,'Rezervasyonlar'!$M$2:$M$301,"&lt;&gt;İptal edildi"))</f>
      </c>
      <c r="E11" s="21">
        <f>IF($A11="","",COUNTIFS('Rezervasyonlar'!$D$2:$D$301,$A11,'Rezervasyonlar'!$E$2:$E$301,"&lt;"&amp;(E$3+1),'Rezervasyonlar'!$F$2:$F$301,"&gt;"&amp;E$3,'Rezervasyonlar'!$M$2:$M$301,"&lt;&gt;İptal edildi"))</f>
      </c>
      <c r="F11" s="21">
        <f>IF($A11="","",COUNTIFS('Rezervasyonlar'!$D$2:$D$301,$A11,'Rezervasyonlar'!$E$2:$E$301,"&lt;"&amp;(F$3+1),'Rezervasyonlar'!$F$2:$F$301,"&gt;"&amp;F$3,'Rezervasyonlar'!$M$2:$M$301,"&lt;&gt;İptal edildi"))</f>
      </c>
      <c r="G11" s="21">
        <f>IF($A11="","",COUNTIFS('Rezervasyonlar'!$D$2:$D$301,$A11,'Rezervasyonlar'!$E$2:$E$301,"&lt;"&amp;(G$3+1),'Rezervasyonlar'!$F$2:$F$301,"&gt;"&amp;G$3,'Rezervasyonlar'!$M$2:$M$301,"&lt;&gt;İptal edildi"))</f>
      </c>
      <c r="H11" s="21">
        <f>IF($A11="","",COUNTIFS('Rezervasyonlar'!$D$2:$D$301,$A11,'Rezervasyonlar'!$E$2:$E$301,"&lt;"&amp;(H$3+1),'Rezervasyonlar'!$F$2:$F$301,"&gt;"&amp;H$3,'Rezervasyonlar'!$M$2:$M$301,"&lt;&gt;İptal edildi"))</f>
      </c>
      <c r="I11" s="21">
        <f>IF($A11="","",COUNTIFS('Rezervasyonlar'!$D$2:$D$301,$A11,'Rezervasyonlar'!$E$2:$E$301,"&lt;"&amp;(I$3+1),'Rezervasyonlar'!$F$2:$F$301,"&gt;"&amp;I$3,'Rezervasyonlar'!$M$2:$M$301,"&lt;&gt;İptal edildi"))</f>
      </c>
      <c r="J11" s="21">
        <f>IF($A11="","",COUNTIFS('Rezervasyonlar'!$D$2:$D$301,$A11,'Rezervasyonlar'!$E$2:$E$301,"&lt;"&amp;(J$3+1),'Rezervasyonlar'!$F$2:$F$301,"&gt;"&amp;J$3,'Rezervasyonlar'!$M$2:$M$301,"&lt;&gt;İptal edildi"))</f>
      </c>
      <c r="K11" s="21">
        <f>IF($A11="","",COUNTIFS('Rezervasyonlar'!$D$2:$D$301,$A11,'Rezervasyonlar'!$E$2:$E$301,"&lt;"&amp;(K$3+1),'Rezervasyonlar'!$F$2:$F$301,"&gt;"&amp;K$3,'Rezervasyonlar'!$M$2:$M$301,"&lt;&gt;İptal edildi"))</f>
      </c>
      <c r="L11" s="21">
        <f>IF($A11="","",COUNTIFS('Rezervasyonlar'!$D$2:$D$301,$A11,'Rezervasyonlar'!$E$2:$E$301,"&lt;"&amp;(L$3+1),'Rezervasyonlar'!$F$2:$F$301,"&gt;"&amp;L$3,'Rezervasyonlar'!$M$2:$M$301,"&lt;&gt;İptal edildi"))</f>
      </c>
      <c r="M11" s="21">
        <f>IF($A11="","",COUNTIFS('Rezervasyonlar'!$D$2:$D$301,$A11,'Rezervasyonlar'!$E$2:$E$301,"&lt;"&amp;(M$3+1),'Rezervasyonlar'!$F$2:$F$301,"&gt;"&amp;M$3,'Rezervasyonlar'!$M$2:$M$301,"&lt;&gt;İptal edildi"))</f>
      </c>
      <c r="N11" s="21">
        <f>IF($A11="","",COUNTIFS('Rezervasyonlar'!$D$2:$D$301,$A11,'Rezervasyonlar'!$E$2:$E$301,"&lt;"&amp;(N$3+1),'Rezervasyonlar'!$F$2:$F$301,"&gt;"&amp;N$3,'Rezervasyonlar'!$M$2:$M$301,"&lt;&gt;İptal edildi"))</f>
      </c>
      <c r="O11" s="21">
        <f>IF($A11="","",COUNTIFS('Rezervasyonlar'!$D$2:$D$301,$A11,'Rezervasyonlar'!$E$2:$E$301,"&lt;"&amp;(O$3+1),'Rezervasyonlar'!$F$2:$F$301,"&gt;"&amp;O$3,'Rezervasyonlar'!$M$2:$M$301,"&lt;&gt;İptal edildi"))</f>
      </c>
      <c r="P11" s="21">
        <f>IF($A11="","",COUNTIFS('Rezervasyonlar'!$D$2:$D$301,$A11,'Rezervasyonlar'!$E$2:$E$301,"&lt;"&amp;(P$3+1),'Rezervasyonlar'!$F$2:$F$301,"&gt;"&amp;P$3,'Rezervasyonlar'!$M$2:$M$301,"&lt;&gt;İptal edildi"))</f>
      </c>
      <c r="Q11" s="21">
        <f>IF($A11="","",COUNTIFS('Rezervasyonlar'!$D$2:$D$301,$A11,'Rezervasyonlar'!$E$2:$E$301,"&lt;"&amp;(Q$3+1),'Rezervasyonlar'!$F$2:$F$301,"&gt;"&amp;Q$3,'Rezervasyonlar'!$M$2:$M$301,"&lt;&gt;İptal edildi"))</f>
      </c>
      <c r="R11" s="21">
        <f>IF($A11="","",COUNTIFS('Rezervasyonlar'!$D$2:$D$301,$A11,'Rezervasyonlar'!$E$2:$E$301,"&lt;"&amp;(R$3+1),'Rezervasyonlar'!$F$2:$F$301,"&gt;"&amp;R$3,'Rezervasyonlar'!$M$2:$M$301,"&lt;&gt;İptal edildi"))</f>
      </c>
      <c r="S11" s="21">
        <f>IF($A11="","",COUNTIFS('Rezervasyonlar'!$D$2:$D$301,$A11,'Rezervasyonlar'!$E$2:$E$301,"&lt;"&amp;(S$3+1),'Rezervasyonlar'!$F$2:$F$301,"&gt;"&amp;S$3,'Rezervasyonlar'!$M$2:$M$301,"&lt;&gt;İptal edildi"))</f>
      </c>
      <c r="T11" s="21">
        <f>IF($A11="","",COUNTIFS('Rezervasyonlar'!$D$2:$D$301,$A11,'Rezervasyonlar'!$E$2:$E$301,"&lt;"&amp;(T$3+1),'Rezervasyonlar'!$F$2:$F$301,"&gt;"&amp;T$3,'Rezervasyonlar'!$M$2:$M$301,"&lt;&gt;İptal edildi"))</f>
      </c>
      <c r="U11" s="21">
        <f>IF($A11="","",COUNTIFS('Rezervasyonlar'!$D$2:$D$301,$A11,'Rezervasyonlar'!$E$2:$E$301,"&lt;"&amp;(U$3+1),'Rezervasyonlar'!$F$2:$F$301,"&gt;"&amp;U$3,'Rezervasyonlar'!$M$2:$M$301,"&lt;&gt;İptal edildi"))</f>
      </c>
      <c r="V11" s="21">
        <f>IF($A11="","",COUNTIFS('Rezervasyonlar'!$D$2:$D$301,$A11,'Rezervasyonlar'!$E$2:$E$301,"&lt;"&amp;(V$3+1),'Rezervasyonlar'!$F$2:$F$301,"&gt;"&amp;V$3,'Rezervasyonlar'!$M$2:$M$301,"&lt;&gt;İptal edildi"))</f>
      </c>
      <c r="W11" s="21">
        <f>IF($A11="","",COUNTIFS('Rezervasyonlar'!$D$2:$D$301,$A11,'Rezervasyonlar'!$E$2:$E$301,"&lt;"&amp;(W$3+1),'Rezervasyonlar'!$F$2:$F$301,"&gt;"&amp;W$3,'Rezervasyonlar'!$M$2:$M$301,"&lt;&gt;İptal edildi"))</f>
      </c>
      <c r="X11" s="21">
        <f>IF($A11="","",COUNTIFS('Rezervasyonlar'!$D$2:$D$301,$A11,'Rezervasyonlar'!$E$2:$E$301,"&lt;"&amp;(X$3+1),'Rezervasyonlar'!$F$2:$F$301,"&gt;"&amp;X$3,'Rezervasyonlar'!$M$2:$M$301,"&lt;&gt;İptal edildi"))</f>
      </c>
      <c r="Y11" s="21">
        <f>IF($A11="","",COUNTIFS('Rezervasyonlar'!$D$2:$D$301,$A11,'Rezervasyonlar'!$E$2:$E$301,"&lt;"&amp;(Y$3+1),'Rezervasyonlar'!$F$2:$F$301,"&gt;"&amp;Y$3,'Rezervasyonlar'!$M$2:$M$301,"&lt;&gt;İptal edildi"))</f>
      </c>
      <c r="Z11" s="21">
        <f>IF($A11="","",COUNTIFS('Rezervasyonlar'!$D$2:$D$301,$A11,'Rezervasyonlar'!$E$2:$E$301,"&lt;"&amp;(Z$3+1),'Rezervasyonlar'!$F$2:$F$301,"&gt;"&amp;Z$3,'Rezervasyonlar'!$M$2:$M$301,"&lt;&gt;İptal edildi"))</f>
      </c>
      <c r="AA11" s="21">
        <f>IF($A11="","",COUNTIFS('Rezervasyonlar'!$D$2:$D$301,$A11,'Rezervasyonlar'!$E$2:$E$301,"&lt;"&amp;(AA$3+1),'Rezervasyonlar'!$F$2:$F$301,"&gt;"&amp;AA$3,'Rezervasyonlar'!$M$2:$M$301,"&lt;&gt;İptal edildi"))</f>
      </c>
      <c r="AB11" s="21">
        <f>IF($A11="","",COUNTIFS('Rezervasyonlar'!$D$2:$D$301,$A11,'Rezervasyonlar'!$E$2:$E$301,"&lt;"&amp;(AB$3+1),'Rezervasyonlar'!$F$2:$F$301,"&gt;"&amp;AB$3,'Rezervasyonlar'!$M$2:$M$301,"&lt;&gt;İptal edildi"))</f>
      </c>
      <c r="AC11" s="21">
        <f>IF($A11="","",COUNTIFS('Rezervasyonlar'!$D$2:$D$301,$A11,'Rezervasyonlar'!$E$2:$E$301,"&lt;"&amp;(AC$3+1),'Rezervasyonlar'!$F$2:$F$301,"&gt;"&amp;AC$3,'Rezervasyonlar'!$M$2:$M$301,"&lt;&gt;İptal edildi"))</f>
      </c>
      <c r="AD11" s="21">
        <f>IF($A11="","",COUNTIFS('Rezervasyonlar'!$D$2:$D$301,$A11,'Rezervasyonlar'!$E$2:$E$301,"&lt;"&amp;(AD$3+1),'Rezervasyonlar'!$F$2:$F$301,"&gt;"&amp;AD$3,'Rezervasyonlar'!$M$2:$M$301,"&lt;&gt;İptal edildi"))</f>
      </c>
      <c r="AE11" s="21">
        <f>IF($A11="","",COUNTIFS('Rezervasyonlar'!$D$2:$D$301,$A11,'Rezervasyonlar'!$E$2:$E$301,"&lt;"&amp;(AE$3+1),'Rezervasyonlar'!$F$2:$F$301,"&gt;"&amp;AE$3,'Rezervasyonlar'!$M$2:$M$301,"&lt;&gt;İptal edildi"))</f>
      </c>
      <c r="AF11" s="21">
        <f>IF($A11="","",COUNTIFS('Rezervasyonlar'!$D$2:$D$301,$A11,'Rezervasyonlar'!$E$2:$E$301,"&lt;"&amp;(AF$3+1),'Rezervasyonlar'!$F$2:$F$301,"&gt;"&amp;AF$3,'Rezervasyonlar'!$M$2:$M$301,"&lt;&gt;İptal edildi"))</f>
      </c>
      <c r="AG11" s="21">
        <f>IF($A11="","",COUNTIFS('Rezervasyonlar'!$D$2:$D$301,$A11,'Rezervasyonlar'!$E$2:$E$301,"&lt;"&amp;(AG$3+1),'Rezervasyonlar'!$F$2:$F$301,"&gt;"&amp;AG$3,'Rezervasyonlar'!$M$2:$M$301,"&lt;&gt;İptal edildi"))</f>
      </c>
    </row>
    <row r="12" spans="1:33" x14ac:dyDescent="0.25">
      <c r="A12" s="16">
        <f>IF('Araçlar'!A9="","",'Araçlar'!A9)</f>
      </c>
      <c r="B12" s="7">
        <f>IF('Araçlar'!B9="","",'Araçlar'!B9)</f>
      </c>
      <c r="C12" s="21">
        <f>IF($A12="","",COUNTIFS('Rezervasyonlar'!$D$2:$D$301,$A12,'Rezervasyonlar'!$E$2:$E$301,"&lt;"&amp;(C$3+1),'Rezervasyonlar'!$F$2:$F$301,"&gt;"&amp;C$3,'Rezervasyonlar'!$M$2:$M$301,"&lt;&gt;İptal edildi"))</f>
      </c>
      <c r="D12" s="21">
        <f>IF($A12="","",COUNTIFS('Rezervasyonlar'!$D$2:$D$301,$A12,'Rezervasyonlar'!$E$2:$E$301,"&lt;"&amp;(D$3+1),'Rezervasyonlar'!$F$2:$F$301,"&gt;"&amp;D$3,'Rezervasyonlar'!$M$2:$M$301,"&lt;&gt;İptal edildi"))</f>
      </c>
      <c r="E12" s="21">
        <f>IF($A12="","",COUNTIFS('Rezervasyonlar'!$D$2:$D$301,$A12,'Rezervasyonlar'!$E$2:$E$301,"&lt;"&amp;(E$3+1),'Rezervasyonlar'!$F$2:$F$301,"&gt;"&amp;E$3,'Rezervasyonlar'!$M$2:$M$301,"&lt;&gt;İptal edildi"))</f>
      </c>
      <c r="F12" s="21">
        <f>IF($A12="","",COUNTIFS('Rezervasyonlar'!$D$2:$D$301,$A12,'Rezervasyonlar'!$E$2:$E$301,"&lt;"&amp;(F$3+1),'Rezervasyonlar'!$F$2:$F$301,"&gt;"&amp;F$3,'Rezervasyonlar'!$M$2:$M$301,"&lt;&gt;İptal edildi"))</f>
      </c>
      <c r="G12" s="21">
        <f>IF($A12="","",COUNTIFS('Rezervasyonlar'!$D$2:$D$301,$A12,'Rezervasyonlar'!$E$2:$E$301,"&lt;"&amp;(G$3+1),'Rezervasyonlar'!$F$2:$F$301,"&gt;"&amp;G$3,'Rezervasyonlar'!$M$2:$M$301,"&lt;&gt;İptal edildi"))</f>
      </c>
      <c r="H12" s="21">
        <f>IF($A12="","",COUNTIFS('Rezervasyonlar'!$D$2:$D$301,$A12,'Rezervasyonlar'!$E$2:$E$301,"&lt;"&amp;(H$3+1),'Rezervasyonlar'!$F$2:$F$301,"&gt;"&amp;H$3,'Rezervasyonlar'!$M$2:$M$301,"&lt;&gt;İptal edildi"))</f>
      </c>
      <c r="I12" s="21">
        <f>IF($A12="","",COUNTIFS('Rezervasyonlar'!$D$2:$D$301,$A12,'Rezervasyonlar'!$E$2:$E$301,"&lt;"&amp;(I$3+1),'Rezervasyonlar'!$F$2:$F$301,"&gt;"&amp;I$3,'Rezervasyonlar'!$M$2:$M$301,"&lt;&gt;İptal edildi"))</f>
      </c>
      <c r="J12" s="21">
        <f>IF($A12="","",COUNTIFS('Rezervasyonlar'!$D$2:$D$301,$A12,'Rezervasyonlar'!$E$2:$E$301,"&lt;"&amp;(J$3+1),'Rezervasyonlar'!$F$2:$F$301,"&gt;"&amp;J$3,'Rezervasyonlar'!$M$2:$M$301,"&lt;&gt;İptal edildi"))</f>
      </c>
      <c r="K12" s="21">
        <f>IF($A12="","",COUNTIFS('Rezervasyonlar'!$D$2:$D$301,$A12,'Rezervasyonlar'!$E$2:$E$301,"&lt;"&amp;(K$3+1),'Rezervasyonlar'!$F$2:$F$301,"&gt;"&amp;K$3,'Rezervasyonlar'!$M$2:$M$301,"&lt;&gt;İptal edildi"))</f>
      </c>
      <c r="L12" s="21">
        <f>IF($A12="","",COUNTIFS('Rezervasyonlar'!$D$2:$D$301,$A12,'Rezervasyonlar'!$E$2:$E$301,"&lt;"&amp;(L$3+1),'Rezervasyonlar'!$F$2:$F$301,"&gt;"&amp;L$3,'Rezervasyonlar'!$M$2:$M$301,"&lt;&gt;İptal edildi"))</f>
      </c>
      <c r="M12" s="21">
        <f>IF($A12="","",COUNTIFS('Rezervasyonlar'!$D$2:$D$301,$A12,'Rezervasyonlar'!$E$2:$E$301,"&lt;"&amp;(M$3+1),'Rezervasyonlar'!$F$2:$F$301,"&gt;"&amp;M$3,'Rezervasyonlar'!$M$2:$M$301,"&lt;&gt;İptal edildi"))</f>
      </c>
      <c r="N12" s="21">
        <f>IF($A12="","",COUNTIFS('Rezervasyonlar'!$D$2:$D$301,$A12,'Rezervasyonlar'!$E$2:$E$301,"&lt;"&amp;(N$3+1),'Rezervasyonlar'!$F$2:$F$301,"&gt;"&amp;N$3,'Rezervasyonlar'!$M$2:$M$301,"&lt;&gt;İptal edildi"))</f>
      </c>
      <c r="O12" s="21">
        <f>IF($A12="","",COUNTIFS('Rezervasyonlar'!$D$2:$D$301,$A12,'Rezervasyonlar'!$E$2:$E$301,"&lt;"&amp;(O$3+1),'Rezervasyonlar'!$F$2:$F$301,"&gt;"&amp;O$3,'Rezervasyonlar'!$M$2:$M$301,"&lt;&gt;İptal edildi"))</f>
      </c>
      <c r="P12" s="21">
        <f>IF($A12="","",COUNTIFS('Rezervasyonlar'!$D$2:$D$301,$A12,'Rezervasyonlar'!$E$2:$E$301,"&lt;"&amp;(P$3+1),'Rezervasyonlar'!$F$2:$F$301,"&gt;"&amp;P$3,'Rezervasyonlar'!$M$2:$M$301,"&lt;&gt;İptal edildi"))</f>
      </c>
      <c r="Q12" s="21">
        <f>IF($A12="","",COUNTIFS('Rezervasyonlar'!$D$2:$D$301,$A12,'Rezervasyonlar'!$E$2:$E$301,"&lt;"&amp;(Q$3+1),'Rezervasyonlar'!$F$2:$F$301,"&gt;"&amp;Q$3,'Rezervasyonlar'!$M$2:$M$301,"&lt;&gt;İptal edildi"))</f>
      </c>
      <c r="R12" s="21">
        <f>IF($A12="","",COUNTIFS('Rezervasyonlar'!$D$2:$D$301,$A12,'Rezervasyonlar'!$E$2:$E$301,"&lt;"&amp;(R$3+1),'Rezervasyonlar'!$F$2:$F$301,"&gt;"&amp;R$3,'Rezervasyonlar'!$M$2:$M$301,"&lt;&gt;İptal edildi"))</f>
      </c>
      <c r="S12" s="21">
        <f>IF($A12="","",COUNTIFS('Rezervasyonlar'!$D$2:$D$301,$A12,'Rezervasyonlar'!$E$2:$E$301,"&lt;"&amp;(S$3+1),'Rezervasyonlar'!$F$2:$F$301,"&gt;"&amp;S$3,'Rezervasyonlar'!$M$2:$M$301,"&lt;&gt;İptal edildi"))</f>
      </c>
      <c r="T12" s="21">
        <f>IF($A12="","",COUNTIFS('Rezervasyonlar'!$D$2:$D$301,$A12,'Rezervasyonlar'!$E$2:$E$301,"&lt;"&amp;(T$3+1),'Rezervasyonlar'!$F$2:$F$301,"&gt;"&amp;T$3,'Rezervasyonlar'!$M$2:$M$301,"&lt;&gt;İptal edildi"))</f>
      </c>
      <c r="U12" s="21">
        <f>IF($A12="","",COUNTIFS('Rezervasyonlar'!$D$2:$D$301,$A12,'Rezervasyonlar'!$E$2:$E$301,"&lt;"&amp;(U$3+1),'Rezervasyonlar'!$F$2:$F$301,"&gt;"&amp;U$3,'Rezervasyonlar'!$M$2:$M$301,"&lt;&gt;İptal edildi"))</f>
      </c>
      <c r="V12" s="21">
        <f>IF($A12="","",COUNTIFS('Rezervasyonlar'!$D$2:$D$301,$A12,'Rezervasyonlar'!$E$2:$E$301,"&lt;"&amp;(V$3+1),'Rezervasyonlar'!$F$2:$F$301,"&gt;"&amp;V$3,'Rezervasyonlar'!$M$2:$M$301,"&lt;&gt;İptal edildi"))</f>
      </c>
      <c r="W12" s="21">
        <f>IF($A12="","",COUNTIFS('Rezervasyonlar'!$D$2:$D$301,$A12,'Rezervasyonlar'!$E$2:$E$301,"&lt;"&amp;(W$3+1),'Rezervasyonlar'!$F$2:$F$301,"&gt;"&amp;W$3,'Rezervasyonlar'!$M$2:$M$301,"&lt;&gt;İptal edildi"))</f>
      </c>
      <c r="X12" s="21">
        <f>IF($A12="","",COUNTIFS('Rezervasyonlar'!$D$2:$D$301,$A12,'Rezervasyonlar'!$E$2:$E$301,"&lt;"&amp;(X$3+1),'Rezervasyonlar'!$F$2:$F$301,"&gt;"&amp;X$3,'Rezervasyonlar'!$M$2:$M$301,"&lt;&gt;İptal edildi"))</f>
      </c>
      <c r="Y12" s="21">
        <f>IF($A12="","",COUNTIFS('Rezervasyonlar'!$D$2:$D$301,$A12,'Rezervasyonlar'!$E$2:$E$301,"&lt;"&amp;(Y$3+1),'Rezervasyonlar'!$F$2:$F$301,"&gt;"&amp;Y$3,'Rezervasyonlar'!$M$2:$M$301,"&lt;&gt;İptal edildi"))</f>
      </c>
      <c r="Z12" s="21">
        <f>IF($A12="","",COUNTIFS('Rezervasyonlar'!$D$2:$D$301,$A12,'Rezervasyonlar'!$E$2:$E$301,"&lt;"&amp;(Z$3+1),'Rezervasyonlar'!$F$2:$F$301,"&gt;"&amp;Z$3,'Rezervasyonlar'!$M$2:$M$301,"&lt;&gt;İptal edildi"))</f>
      </c>
      <c r="AA12" s="21">
        <f>IF($A12="","",COUNTIFS('Rezervasyonlar'!$D$2:$D$301,$A12,'Rezervasyonlar'!$E$2:$E$301,"&lt;"&amp;(AA$3+1),'Rezervasyonlar'!$F$2:$F$301,"&gt;"&amp;AA$3,'Rezervasyonlar'!$M$2:$M$301,"&lt;&gt;İptal edildi"))</f>
      </c>
      <c r="AB12" s="21">
        <f>IF($A12="","",COUNTIFS('Rezervasyonlar'!$D$2:$D$301,$A12,'Rezervasyonlar'!$E$2:$E$301,"&lt;"&amp;(AB$3+1),'Rezervasyonlar'!$F$2:$F$301,"&gt;"&amp;AB$3,'Rezervasyonlar'!$M$2:$M$301,"&lt;&gt;İptal edildi"))</f>
      </c>
      <c r="AC12" s="21">
        <f>IF($A12="","",COUNTIFS('Rezervasyonlar'!$D$2:$D$301,$A12,'Rezervasyonlar'!$E$2:$E$301,"&lt;"&amp;(AC$3+1),'Rezervasyonlar'!$F$2:$F$301,"&gt;"&amp;AC$3,'Rezervasyonlar'!$M$2:$M$301,"&lt;&gt;İptal edildi"))</f>
      </c>
      <c r="AD12" s="21">
        <f>IF($A12="","",COUNTIFS('Rezervasyonlar'!$D$2:$D$301,$A12,'Rezervasyonlar'!$E$2:$E$301,"&lt;"&amp;(AD$3+1),'Rezervasyonlar'!$F$2:$F$301,"&gt;"&amp;AD$3,'Rezervasyonlar'!$M$2:$M$301,"&lt;&gt;İptal edildi"))</f>
      </c>
      <c r="AE12" s="21">
        <f>IF($A12="","",COUNTIFS('Rezervasyonlar'!$D$2:$D$301,$A12,'Rezervasyonlar'!$E$2:$E$301,"&lt;"&amp;(AE$3+1),'Rezervasyonlar'!$F$2:$F$301,"&gt;"&amp;AE$3,'Rezervasyonlar'!$M$2:$M$301,"&lt;&gt;İptal edildi"))</f>
      </c>
      <c r="AF12" s="21">
        <f>IF($A12="","",COUNTIFS('Rezervasyonlar'!$D$2:$D$301,$A12,'Rezervasyonlar'!$E$2:$E$301,"&lt;"&amp;(AF$3+1),'Rezervasyonlar'!$F$2:$F$301,"&gt;"&amp;AF$3,'Rezervasyonlar'!$M$2:$M$301,"&lt;&gt;İptal edildi"))</f>
      </c>
      <c r="AG12" s="21">
        <f>IF($A12="","",COUNTIFS('Rezervasyonlar'!$D$2:$D$301,$A12,'Rezervasyonlar'!$E$2:$E$301,"&lt;"&amp;(AG$3+1),'Rezervasyonlar'!$F$2:$F$301,"&gt;"&amp;AG$3,'Rezervasyonlar'!$M$2:$M$301,"&lt;&gt;İptal edildi"))</f>
      </c>
    </row>
    <row r="13" spans="1:33" x14ac:dyDescent="0.25">
      <c r="A13" s="16">
        <f>IF('Araçlar'!A10="","",'Araçlar'!A10)</f>
      </c>
      <c r="B13" s="7">
        <f>IF('Araçlar'!B10="","",'Araçlar'!B10)</f>
      </c>
      <c r="C13" s="21">
        <f>IF($A13="","",COUNTIFS('Rezervasyonlar'!$D$2:$D$301,$A13,'Rezervasyonlar'!$E$2:$E$301,"&lt;"&amp;(C$3+1),'Rezervasyonlar'!$F$2:$F$301,"&gt;"&amp;C$3,'Rezervasyonlar'!$M$2:$M$301,"&lt;&gt;İptal edildi"))</f>
      </c>
      <c r="D13" s="21">
        <f>IF($A13="","",COUNTIFS('Rezervasyonlar'!$D$2:$D$301,$A13,'Rezervasyonlar'!$E$2:$E$301,"&lt;"&amp;(D$3+1),'Rezervasyonlar'!$F$2:$F$301,"&gt;"&amp;D$3,'Rezervasyonlar'!$M$2:$M$301,"&lt;&gt;İptal edildi"))</f>
      </c>
      <c r="E13" s="21">
        <f>IF($A13="","",COUNTIFS('Rezervasyonlar'!$D$2:$D$301,$A13,'Rezervasyonlar'!$E$2:$E$301,"&lt;"&amp;(E$3+1),'Rezervasyonlar'!$F$2:$F$301,"&gt;"&amp;E$3,'Rezervasyonlar'!$M$2:$M$301,"&lt;&gt;İptal edildi"))</f>
      </c>
      <c r="F13" s="21">
        <f>IF($A13="","",COUNTIFS('Rezervasyonlar'!$D$2:$D$301,$A13,'Rezervasyonlar'!$E$2:$E$301,"&lt;"&amp;(F$3+1),'Rezervasyonlar'!$F$2:$F$301,"&gt;"&amp;F$3,'Rezervasyonlar'!$M$2:$M$301,"&lt;&gt;İptal edildi"))</f>
      </c>
      <c r="G13" s="21">
        <f>IF($A13="","",COUNTIFS('Rezervasyonlar'!$D$2:$D$301,$A13,'Rezervasyonlar'!$E$2:$E$301,"&lt;"&amp;(G$3+1),'Rezervasyonlar'!$F$2:$F$301,"&gt;"&amp;G$3,'Rezervasyonlar'!$M$2:$M$301,"&lt;&gt;İptal edildi"))</f>
      </c>
      <c r="H13" s="21">
        <f>IF($A13="","",COUNTIFS('Rezervasyonlar'!$D$2:$D$301,$A13,'Rezervasyonlar'!$E$2:$E$301,"&lt;"&amp;(H$3+1),'Rezervasyonlar'!$F$2:$F$301,"&gt;"&amp;H$3,'Rezervasyonlar'!$M$2:$M$301,"&lt;&gt;İptal edildi"))</f>
      </c>
      <c r="I13" s="21">
        <f>IF($A13="","",COUNTIFS('Rezervasyonlar'!$D$2:$D$301,$A13,'Rezervasyonlar'!$E$2:$E$301,"&lt;"&amp;(I$3+1),'Rezervasyonlar'!$F$2:$F$301,"&gt;"&amp;I$3,'Rezervasyonlar'!$M$2:$M$301,"&lt;&gt;İptal edildi"))</f>
      </c>
      <c r="J13" s="21">
        <f>IF($A13="","",COUNTIFS('Rezervasyonlar'!$D$2:$D$301,$A13,'Rezervasyonlar'!$E$2:$E$301,"&lt;"&amp;(J$3+1),'Rezervasyonlar'!$F$2:$F$301,"&gt;"&amp;J$3,'Rezervasyonlar'!$M$2:$M$301,"&lt;&gt;İptal edildi"))</f>
      </c>
      <c r="K13" s="21">
        <f>IF($A13="","",COUNTIFS('Rezervasyonlar'!$D$2:$D$301,$A13,'Rezervasyonlar'!$E$2:$E$301,"&lt;"&amp;(K$3+1),'Rezervasyonlar'!$F$2:$F$301,"&gt;"&amp;K$3,'Rezervasyonlar'!$M$2:$M$301,"&lt;&gt;İptal edildi"))</f>
      </c>
      <c r="L13" s="21">
        <f>IF($A13="","",COUNTIFS('Rezervasyonlar'!$D$2:$D$301,$A13,'Rezervasyonlar'!$E$2:$E$301,"&lt;"&amp;(L$3+1),'Rezervasyonlar'!$F$2:$F$301,"&gt;"&amp;L$3,'Rezervasyonlar'!$M$2:$M$301,"&lt;&gt;İptal edildi"))</f>
      </c>
      <c r="M13" s="21">
        <f>IF($A13="","",COUNTIFS('Rezervasyonlar'!$D$2:$D$301,$A13,'Rezervasyonlar'!$E$2:$E$301,"&lt;"&amp;(M$3+1),'Rezervasyonlar'!$F$2:$F$301,"&gt;"&amp;M$3,'Rezervasyonlar'!$M$2:$M$301,"&lt;&gt;İptal edildi"))</f>
      </c>
      <c r="N13" s="21">
        <f>IF($A13="","",COUNTIFS('Rezervasyonlar'!$D$2:$D$301,$A13,'Rezervasyonlar'!$E$2:$E$301,"&lt;"&amp;(N$3+1),'Rezervasyonlar'!$F$2:$F$301,"&gt;"&amp;N$3,'Rezervasyonlar'!$M$2:$M$301,"&lt;&gt;İptal edildi"))</f>
      </c>
      <c r="O13" s="21">
        <f>IF($A13="","",COUNTIFS('Rezervasyonlar'!$D$2:$D$301,$A13,'Rezervasyonlar'!$E$2:$E$301,"&lt;"&amp;(O$3+1),'Rezervasyonlar'!$F$2:$F$301,"&gt;"&amp;O$3,'Rezervasyonlar'!$M$2:$M$301,"&lt;&gt;İptal edildi"))</f>
      </c>
      <c r="P13" s="21">
        <f>IF($A13="","",COUNTIFS('Rezervasyonlar'!$D$2:$D$301,$A13,'Rezervasyonlar'!$E$2:$E$301,"&lt;"&amp;(P$3+1),'Rezervasyonlar'!$F$2:$F$301,"&gt;"&amp;P$3,'Rezervasyonlar'!$M$2:$M$301,"&lt;&gt;İptal edildi"))</f>
      </c>
      <c r="Q13" s="21">
        <f>IF($A13="","",COUNTIFS('Rezervasyonlar'!$D$2:$D$301,$A13,'Rezervasyonlar'!$E$2:$E$301,"&lt;"&amp;(Q$3+1),'Rezervasyonlar'!$F$2:$F$301,"&gt;"&amp;Q$3,'Rezervasyonlar'!$M$2:$M$301,"&lt;&gt;İptal edildi"))</f>
      </c>
      <c r="R13" s="21">
        <f>IF($A13="","",COUNTIFS('Rezervasyonlar'!$D$2:$D$301,$A13,'Rezervasyonlar'!$E$2:$E$301,"&lt;"&amp;(R$3+1),'Rezervasyonlar'!$F$2:$F$301,"&gt;"&amp;R$3,'Rezervasyonlar'!$M$2:$M$301,"&lt;&gt;İptal edildi"))</f>
      </c>
      <c r="S13" s="21">
        <f>IF($A13="","",COUNTIFS('Rezervasyonlar'!$D$2:$D$301,$A13,'Rezervasyonlar'!$E$2:$E$301,"&lt;"&amp;(S$3+1),'Rezervasyonlar'!$F$2:$F$301,"&gt;"&amp;S$3,'Rezervasyonlar'!$M$2:$M$301,"&lt;&gt;İptal edildi"))</f>
      </c>
      <c r="T13" s="21">
        <f>IF($A13="","",COUNTIFS('Rezervasyonlar'!$D$2:$D$301,$A13,'Rezervasyonlar'!$E$2:$E$301,"&lt;"&amp;(T$3+1),'Rezervasyonlar'!$F$2:$F$301,"&gt;"&amp;T$3,'Rezervasyonlar'!$M$2:$M$301,"&lt;&gt;İptal edildi"))</f>
      </c>
      <c r="U13" s="21">
        <f>IF($A13="","",COUNTIFS('Rezervasyonlar'!$D$2:$D$301,$A13,'Rezervasyonlar'!$E$2:$E$301,"&lt;"&amp;(U$3+1),'Rezervasyonlar'!$F$2:$F$301,"&gt;"&amp;U$3,'Rezervasyonlar'!$M$2:$M$301,"&lt;&gt;İptal edildi"))</f>
      </c>
      <c r="V13" s="21">
        <f>IF($A13="","",COUNTIFS('Rezervasyonlar'!$D$2:$D$301,$A13,'Rezervasyonlar'!$E$2:$E$301,"&lt;"&amp;(V$3+1),'Rezervasyonlar'!$F$2:$F$301,"&gt;"&amp;V$3,'Rezervasyonlar'!$M$2:$M$301,"&lt;&gt;İptal edildi"))</f>
      </c>
      <c r="W13" s="21">
        <f>IF($A13="","",COUNTIFS('Rezervasyonlar'!$D$2:$D$301,$A13,'Rezervasyonlar'!$E$2:$E$301,"&lt;"&amp;(W$3+1),'Rezervasyonlar'!$F$2:$F$301,"&gt;"&amp;W$3,'Rezervasyonlar'!$M$2:$M$301,"&lt;&gt;İptal edildi"))</f>
      </c>
      <c r="X13" s="21">
        <f>IF($A13="","",COUNTIFS('Rezervasyonlar'!$D$2:$D$301,$A13,'Rezervasyonlar'!$E$2:$E$301,"&lt;"&amp;(X$3+1),'Rezervasyonlar'!$F$2:$F$301,"&gt;"&amp;X$3,'Rezervasyonlar'!$M$2:$M$301,"&lt;&gt;İptal edildi"))</f>
      </c>
      <c r="Y13" s="21">
        <f>IF($A13="","",COUNTIFS('Rezervasyonlar'!$D$2:$D$301,$A13,'Rezervasyonlar'!$E$2:$E$301,"&lt;"&amp;(Y$3+1),'Rezervasyonlar'!$F$2:$F$301,"&gt;"&amp;Y$3,'Rezervasyonlar'!$M$2:$M$301,"&lt;&gt;İptal edildi"))</f>
      </c>
      <c r="Z13" s="21">
        <f>IF($A13="","",COUNTIFS('Rezervasyonlar'!$D$2:$D$301,$A13,'Rezervasyonlar'!$E$2:$E$301,"&lt;"&amp;(Z$3+1),'Rezervasyonlar'!$F$2:$F$301,"&gt;"&amp;Z$3,'Rezervasyonlar'!$M$2:$M$301,"&lt;&gt;İptal edildi"))</f>
      </c>
      <c r="AA13" s="21">
        <f>IF($A13="","",COUNTIFS('Rezervasyonlar'!$D$2:$D$301,$A13,'Rezervasyonlar'!$E$2:$E$301,"&lt;"&amp;(AA$3+1),'Rezervasyonlar'!$F$2:$F$301,"&gt;"&amp;AA$3,'Rezervasyonlar'!$M$2:$M$301,"&lt;&gt;İptal edildi"))</f>
      </c>
      <c r="AB13" s="21">
        <f>IF($A13="","",COUNTIFS('Rezervasyonlar'!$D$2:$D$301,$A13,'Rezervasyonlar'!$E$2:$E$301,"&lt;"&amp;(AB$3+1),'Rezervasyonlar'!$F$2:$F$301,"&gt;"&amp;AB$3,'Rezervasyonlar'!$M$2:$M$301,"&lt;&gt;İptal edildi"))</f>
      </c>
      <c r="AC13" s="21">
        <f>IF($A13="","",COUNTIFS('Rezervasyonlar'!$D$2:$D$301,$A13,'Rezervasyonlar'!$E$2:$E$301,"&lt;"&amp;(AC$3+1),'Rezervasyonlar'!$F$2:$F$301,"&gt;"&amp;AC$3,'Rezervasyonlar'!$M$2:$M$301,"&lt;&gt;İptal edildi"))</f>
      </c>
      <c r="AD13" s="21">
        <f>IF($A13="","",COUNTIFS('Rezervasyonlar'!$D$2:$D$301,$A13,'Rezervasyonlar'!$E$2:$E$301,"&lt;"&amp;(AD$3+1),'Rezervasyonlar'!$F$2:$F$301,"&gt;"&amp;AD$3,'Rezervasyonlar'!$M$2:$M$301,"&lt;&gt;İptal edildi"))</f>
      </c>
      <c r="AE13" s="21">
        <f>IF($A13="","",COUNTIFS('Rezervasyonlar'!$D$2:$D$301,$A13,'Rezervasyonlar'!$E$2:$E$301,"&lt;"&amp;(AE$3+1),'Rezervasyonlar'!$F$2:$F$301,"&gt;"&amp;AE$3,'Rezervasyonlar'!$M$2:$M$301,"&lt;&gt;İptal edildi"))</f>
      </c>
      <c r="AF13" s="21">
        <f>IF($A13="","",COUNTIFS('Rezervasyonlar'!$D$2:$D$301,$A13,'Rezervasyonlar'!$E$2:$E$301,"&lt;"&amp;(AF$3+1),'Rezervasyonlar'!$F$2:$F$301,"&gt;"&amp;AF$3,'Rezervasyonlar'!$M$2:$M$301,"&lt;&gt;İptal edildi"))</f>
      </c>
      <c r="AG13" s="21">
        <f>IF($A13="","",COUNTIFS('Rezervasyonlar'!$D$2:$D$301,$A13,'Rezervasyonlar'!$E$2:$E$301,"&lt;"&amp;(AG$3+1),'Rezervasyonlar'!$F$2:$F$301,"&gt;"&amp;AG$3,'Rezervasyonlar'!$M$2:$M$301,"&lt;&gt;İptal edildi"))</f>
      </c>
    </row>
    <row r="14" spans="1:33" x14ac:dyDescent="0.25">
      <c r="A14" s="16">
        <f>IF('Araçlar'!A11="","",'Araçlar'!A11)</f>
      </c>
      <c r="B14" s="7">
        <f>IF('Araçlar'!B11="","",'Araçlar'!B11)</f>
      </c>
      <c r="C14" s="21">
        <f>IF($A14="","",COUNTIFS('Rezervasyonlar'!$D$2:$D$301,$A14,'Rezervasyonlar'!$E$2:$E$301,"&lt;"&amp;(C$3+1),'Rezervasyonlar'!$F$2:$F$301,"&gt;"&amp;C$3,'Rezervasyonlar'!$M$2:$M$301,"&lt;&gt;İptal edildi"))</f>
      </c>
      <c r="D14" s="21">
        <f>IF($A14="","",COUNTIFS('Rezervasyonlar'!$D$2:$D$301,$A14,'Rezervasyonlar'!$E$2:$E$301,"&lt;"&amp;(D$3+1),'Rezervasyonlar'!$F$2:$F$301,"&gt;"&amp;D$3,'Rezervasyonlar'!$M$2:$M$301,"&lt;&gt;İptal edildi"))</f>
      </c>
      <c r="E14" s="21">
        <f>IF($A14="","",COUNTIFS('Rezervasyonlar'!$D$2:$D$301,$A14,'Rezervasyonlar'!$E$2:$E$301,"&lt;"&amp;(E$3+1),'Rezervasyonlar'!$F$2:$F$301,"&gt;"&amp;E$3,'Rezervasyonlar'!$M$2:$M$301,"&lt;&gt;İptal edildi"))</f>
      </c>
      <c r="F14" s="21">
        <f>IF($A14="","",COUNTIFS('Rezervasyonlar'!$D$2:$D$301,$A14,'Rezervasyonlar'!$E$2:$E$301,"&lt;"&amp;(F$3+1),'Rezervasyonlar'!$F$2:$F$301,"&gt;"&amp;F$3,'Rezervasyonlar'!$M$2:$M$301,"&lt;&gt;İptal edildi"))</f>
      </c>
      <c r="G14" s="21">
        <f>IF($A14="","",COUNTIFS('Rezervasyonlar'!$D$2:$D$301,$A14,'Rezervasyonlar'!$E$2:$E$301,"&lt;"&amp;(G$3+1),'Rezervasyonlar'!$F$2:$F$301,"&gt;"&amp;G$3,'Rezervasyonlar'!$M$2:$M$301,"&lt;&gt;İptal edildi"))</f>
      </c>
      <c r="H14" s="21">
        <f>IF($A14="","",COUNTIFS('Rezervasyonlar'!$D$2:$D$301,$A14,'Rezervasyonlar'!$E$2:$E$301,"&lt;"&amp;(H$3+1),'Rezervasyonlar'!$F$2:$F$301,"&gt;"&amp;H$3,'Rezervasyonlar'!$M$2:$M$301,"&lt;&gt;İptal edildi"))</f>
      </c>
      <c r="I14" s="21">
        <f>IF($A14="","",COUNTIFS('Rezervasyonlar'!$D$2:$D$301,$A14,'Rezervasyonlar'!$E$2:$E$301,"&lt;"&amp;(I$3+1),'Rezervasyonlar'!$F$2:$F$301,"&gt;"&amp;I$3,'Rezervasyonlar'!$M$2:$M$301,"&lt;&gt;İptal edildi"))</f>
      </c>
      <c r="J14" s="21">
        <f>IF($A14="","",COUNTIFS('Rezervasyonlar'!$D$2:$D$301,$A14,'Rezervasyonlar'!$E$2:$E$301,"&lt;"&amp;(J$3+1),'Rezervasyonlar'!$F$2:$F$301,"&gt;"&amp;J$3,'Rezervasyonlar'!$M$2:$M$301,"&lt;&gt;İptal edildi"))</f>
      </c>
      <c r="K14" s="21">
        <f>IF($A14="","",COUNTIFS('Rezervasyonlar'!$D$2:$D$301,$A14,'Rezervasyonlar'!$E$2:$E$301,"&lt;"&amp;(K$3+1),'Rezervasyonlar'!$F$2:$F$301,"&gt;"&amp;K$3,'Rezervasyonlar'!$M$2:$M$301,"&lt;&gt;İptal edildi"))</f>
      </c>
      <c r="L14" s="21">
        <f>IF($A14="","",COUNTIFS('Rezervasyonlar'!$D$2:$D$301,$A14,'Rezervasyonlar'!$E$2:$E$301,"&lt;"&amp;(L$3+1),'Rezervasyonlar'!$F$2:$F$301,"&gt;"&amp;L$3,'Rezervasyonlar'!$M$2:$M$301,"&lt;&gt;İptal edildi"))</f>
      </c>
      <c r="M14" s="21">
        <f>IF($A14="","",COUNTIFS('Rezervasyonlar'!$D$2:$D$301,$A14,'Rezervasyonlar'!$E$2:$E$301,"&lt;"&amp;(M$3+1),'Rezervasyonlar'!$F$2:$F$301,"&gt;"&amp;M$3,'Rezervasyonlar'!$M$2:$M$301,"&lt;&gt;İptal edildi"))</f>
      </c>
      <c r="N14" s="21">
        <f>IF($A14="","",COUNTIFS('Rezervasyonlar'!$D$2:$D$301,$A14,'Rezervasyonlar'!$E$2:$E$301,"&lt;"&amp;(N$3+1),'Rezervasyonlar'!$F$2:$F$301,"&gt;"&amp;N$3,'Rezervasyonlar'!$M$2:$M$301,"&lt;&gt;İptal edildi"))</f>
      </c>
      <c r="O14" s="21">
        <f>IF($A14="","",COUNTIFS('Rezervasyonlar'!$D$2:$D$301,$A14,'Rezervasyonlar'!$E$2:$E$301,"&lt;"&amp;(O$3+1),'Rezervasyonlar'!$F$2:$F$301,"&gt;"&amp;O$3,'Rezervasyonlar'!$M$2:$M$301,"&lt;&gt;İptal edildi"))</f>
      </c>
      <c r="P14" s="21">
        <f>IF($A14="","",COUNTIFS('Rezervasyonlar'!$D$2:$D$301,$A14,'Rezervasyonlar'!$E$2:$E$301,"&lt;"&amp;(P$3+1),'Rezervasyonlar'!$F$2:$F$301,"&gt;"&amp;P$3,'Rezervasyonlar'!$M$2:$M$301,"&lt;&gt;İptal edildi"))</f>
      </c>
      <c r="Q14" s="21">
        <f>IF($A14="","",COUNTIFS('Rezervasyonlar'!$D$2:$D$301,$A14,'Rezervasyonlar'!$E$2:$E$301,"&lt;"&amp;(Q$3+1),'Rezervasyonlar'!$F$2:$F$301,"&gt;"&amp;Q$3,'Rezervasyonlar'!$M$2:$M$301,"&lt;&gt;İptal edildi"))</f>
      </c>
      <c r="R14" s="21">
        <f>IF($A14="","",COUNTIFS('Rezervasyonlar'!$D$2:$D$301,$A14,'Rezervasyonlar'!$E$2:$E$301,"&lt;"&amp;(R$3+1),'Rezervasyonlar'!$F$2:$F$301,"&gt;"&amp;R$3,'Rezervasyonlar'!$M$2:$M$301,"&lt;&gt;İptal edildi"))</f>
      </c>
      <c r="S14" s="21">
        <f>IF($A14="","",COUNTIFS('Rezervasyonlar'!$D$2:$D$301,$A14,'Rezervasyonlar'!$E$2:$E$301,"&lt;"&amp;(S$3+1),'Rezervasyonlar'!$F$2:$F$301,"&gt;"&amp;S$3,'Rezervasyonlar'!$M$2:$M$301,"&lt;&gt;İptal edildi"))</f>
      </c>
      <c r="T14" s="21">
        <f>IF($A14="","",COUNTIFS('Rezervasyonlar'!$D$2:$D$301,$A14,'Rezervasyonlar'!$E$2:$E$301,"&lt;"&amp;(T$3+1),'Rezervasyonlar'!$F$2:$F$301,"&gt;"&amp;T$3,'Rezervasyonlar'!$M$2:$M$301,"&lt;&gt;İptal edildi"))</f>
      </c>
      <c r="U14" s="21">
        <f>IF($A14="","",COUNTIFS('Rezervasyonlar'!$D$2:$D$301,$A14,'Rezervasyonlar'!$E$2:$E$301,"&lt;"&amp;(U$3+1),'Rezervasyonlar'!$F$2:$F$301,"&gt;"&amp;U$3,'Rezervasyonlar'!$M$2:$M$301,"&lt;&gt;İptal edildi"))</f>
      </c>
      <c r="V14" s="21">
        <f>IF($A14="","",COUNTIFS('Rezervasyonlar'!$D$2:$D$301,$A14,'Rezervasyonlar'!$E$2:$E$301,"&lt;"&amp;(V$3+1),'Rezervasyonlar'!$F$2:$F$301,"&gt;"&amp;V$3,'Rezervasyonlar'!$M$2:$M$301,"&lt;&gt;İptal edildi"))</f>
      </c>
      <c r="W14" s="21">
        <f>IF($A14="","",COUNTIFS('Rezervasyonlar'!$D$2:$D$301,$A14,'Rezervasyonlar'!$E$2:$E$301,"&lt;"&amp;(W$3+1),'Rezervasyonlar'!$F$2:$F$301,"&gt;"&amp;W$3,'Rezervasyonlar'!$M$2:$M$301,"&lt;&gt;İptal edildi"))</f>
      </c>
      <c r="X14" s="21">
        <f>IF($A14="","",COUNTIFS('Rezervasyonlar'!$D$2:$D$301,$A14,'Rezervasyonlar'!$E$2:$E$301,"&lt;"&amp;(X$3+1),'Rezervasyonlar'!$F$2:$F$301,"&gt;"&amp;X$3,'Rezervasyonlar'!$M$2:$M$301,"&lt;&gt;İptal edildi"))</f>
      </c>
      <c r="Y14" s="21">
        <f>IF($A14="","",COUNTIFS('Rezervasyonlar'!$D$2:$D$301,$A14,'Rezervasyonlar'!$E$2:$E$301,"&lt;"&amp;(Y$3+1),'Rezervasyonlar'!$F$2:$F$301,"&gt;"&amp;Y$3,'Rezervasyonlar'!$M$2:$M$301,"&lt;&gt;İptal edildi"))</f>
      </c>
      <c r="Z14" s="21">
        <f>IF($A14="","",COUNTIFS('Rezervasyonlar'!$D$2:$D$301,$A14,'Rezervasyonlar'!$E$2:$E$301,"&lt;"&amp;(Z$3+1),'Rezervasyonlar'!$F$2:$F$301,"&gt;"&amp;Z$3,'Rezervasyonlar'!$M$2:$M$301,"&lt;&gt;İptal edildi"))</f>
      </c>
      <c r="AA14" s="21">
        <f>IF($A14="","",COUNTIFS('Rezervasyonlar'!$D$2:$D$301,$A14,'Rezervasyonlar'!$E$2:$E$301,"&lt;"&amp;(AA$3+1),'Rezervasyonlar'!$F$2:$F$301,"&gt;"&amp;AA$3,'Rezervasyonlar'!$M$2:$M$301,"&lt;&gt;İptal edildi"))</f>
      </c>
      <c r="AB14" s="21">
        <f>IF($A14="","",COUNTIFS('Rezervasyonlar'!$D$2:$D$301,$A14,'Rezervasyonlar'!$E$2:$E$301,"&lt;"&amp;(AB$3+1),'Rezervasyonlar'!$F$2:$F$301,"&gt;"&amp;AB$3,'Rezervasyonlar'!$M$2:$M$301,"&lt;&gt;İptal edildi"))</f>
      </c>
      <c r="AC14" s="21">
        <f>IF($A14="","",COUNTIFS('Rezervasyonlar'!$D$2:$D$301,$A14,'Rezervasyonlar'!$E$2:$E$301,"&lt;"&amp;(AC$3+1),'Rezervasyonlar'!$F$2:$F$301,"&gt;"&amp;AC$3,'Rezervasyonlar'!$M$2:$M$301,"&lt;&gt;İptal edildi"))</f>
      </c>
      <c r="AD14" s="21">
        <f>IF($A14="","",COUNTIFS('Rezervasyonlar'!$D$2:$D$301,$A14,'Rezervasyonlar'!$E$2:$E$301,"&lt;"&amp;(AD$3+1),'Rezervasyonlar'!$F$2:$F$301,"&gt;"&amp;AD$3,'Rezervasyonlar'!$M$2:$M$301,"&lt;&gt;İptal edildi"))</f>
      </c>
      <c r="AE14" s="21">
        <f>IF($A14="","",COUNTIFS('Rezervasyonlar'!$D$2:$D$301,$A14,'Rezervasyonlar'!$E$2:$E$301,"&lt;"&amp;(AE$3+1),'Rezervasyonlar'!$F$2:$F$301,"&gt;"&amp;AE$3,'Rezervasyonlar'!$M$2:$M$301,"&lt;&gt;İptal edildi"))</f>
      </c>
      <c r="AF14" s="21">
        <f>IF($A14="","",COUNTIFS('Rezervasyonlar'!$D$2:$D$301,$A14,'Rezervasyonlar'!$E$2:$E$301,"&lt;"&amp;(AF$3+1),'Rezervasyonlar'!$F$2:$F$301,"&gt;"&amp;AF$3,'Rezervasyonlar'!$M$2:$M$301,"&lt;&gt;İptal edildi"))</f>
      </c>
      <c r="AG14" s="21">
        <f>IF($A14="","",COUNTIFS('Rezervasyonlar'!$D$2:$D$301,$A14,'Rezervasyonlar'!$E$2:$E$301,"&lt;"&amp;(AG$3+1),'Rezervasyonlar'!$F$2:$F$301,"&gt;"&amp;AG$3,'Rezervasyonlar'!$M$2:$M$301,"&lt;&gt;İptal edildi"))</f>
      </c>
    </row>
    <row r="15" spans="1:33" x14ac:dyDescent="0.25">
      <c r="A15" s="16">
        <f>IF('Araçlar'!A12="","",'Araçlar'!A12)</f>
      </c>
      <c r="B15" s="7">
        <f>IF('Araçlar'!B12="","",'Araçlar'!B12)</f>
      </c>
      <c r="C15" s="21">
        <f>IF($A15="","",COUNTIFS('Rezervasyonlar'!$D$2:$D$301,$A15,'Rezervasyonlar'!$E$2:$E$301,"&lt;"&amp;(C$3+1),'Rezervasyonlar'!$F$2:$F$301,"&gt;"&amp;C$3,'Rezervasyonlar'!$M$2:$M$301,"&lt;&gt;İptal edildi"))</f>
      </c>
      <c r="D15" s="21">
        <f>IF($A15="","",COUNTIFS('Rezervasyonlar'!$D$2:$D$301,$A15,'Rezervasyonlar'!$E$2:$E$301,"&lt;"&amp;(D$3+1),'Rezervasyonlar'!$F$2:$F$301,"&gt;"&amp;D$3,'Rezervasyonlar'!$M$2:$M$301,"&lt;&gt;İptal edildi"))</f>
      </c>
      <c r="E15" s="21">
        <f>IF($A15="","",COUNTIFS('Rezervasyonlar'!$D$2:$D$301,$A15,'Rezervasyonlar'!$E$2:$E$301,"&lt;"&amp;(E$3+1),'Rezervasyonlar'!$F$2:$F$301,"&gt;"&amp;E$3,'Rezervasyonlar'!$M$2:$M$301,"&lt;&gt;İptal edildi"))</f>
      </c>
      <c r="F15" s="21">
        <f>IF($A15="","",COUNTIFS('Rezervasyonlar'!$D$2:$D$301,$A15,'Rezervasyonlar'!$E$2:$E$301,"&lt;"&amp;(F$3+1),'Rezervasyonlar'!$F$2:$F$301,"&gt;"&amp;F$3,'Rezervasyonlar'!$M$2:$M$301,"&lt;&gt;İptal edildi"))</f>
      </c>
      <c r="G15" s="21">
        <f>IF($A15="","",COUNTIFS('Rezervasyonlar'!$D$2:$D$301,$A15,'Rezervasyonlar'!$E$2:$E$301,"&lt;"&amp;(G$3+1),'Rezervasyonlar'!$F$2:$F$301,"&gt;"&amp;G$3,'Rezervasyonlar'!$M$2:$M$301,"&lt;&gt;İptal edildi"))</f>
      </c>
      <c r="H15" s="21">
        <f>IF($A15="","",COUNTIFS('Rezervasyonlar'!$D$2:$D$301,$A15,'Rezervasyonlar'!$E$2:$E$301,"&lt;"&amp;(H$3+1),'Rezervasyonlar'!$F$2:$F$301,"&gt;"&amp;H$3,'Rezervasyonlar'!$M$2:$M$301,"&lt;&gt;İptal edildi"))</f>
      </c>
      <c r="I15" s="21">
        <f>IF($A15="","",COUNTIFS('Rezervasyonlar'!$D$2:$D$301,$A15,'Rezervasyonlar'!$E$2:$E$301,"&lt;"&amp;(I$3+1),'Rezervasyonlar'!$F$2:$F$301,"&gt;"&amp;I$3,'Rezervasyonlar'!$M$2:$M$301,"&lt;&gt;İptal edildi"))</f>
      </c>
      <c r="J15" s="21">
        <f>IF($A15="","",COUNTIFS('Rezervasyonlar'!$D$2:$D$301,$A15,'Rezervasyonlar'!$E$2:$E$301,"&lt;"&amp;(J$3+1),'Rezervasyonlar'!$F$2:$F$301,"&gt;"&amp;J$3,'Rezervasyonlar'!$M$2:$M$301,"&lt;&gt;İptal edildi"))</f>
      </c>
      <c r="K15" s="21">
        <f>IF($A15="","",COUNTIFS('Rezervasyonlar'!$D$2:$D$301,$A15,'Rezervasyonlar'!$E$2:$E$301,"&lt;"&amp;(K$3+1),'Rezervasyonlar'!$F$2:$F$301,"&gt;"&amp;K$3,'Rezervasyonlar'!$M$2:$M$301,"&lt;&gt;İptal edildi"))</f>
      </c>
      <c r="L15" s="21">
        <f>IF($A15="","",COUNTIFS('Rezervasyonlar'!$D$2:$D$301,$A15,'Rezervasyonlar'!$E$2:$E$301,"&lt;"&amp;(L$3+1),'Rezervasyonlar'!$F$2:$F$301,"&gt;"&amp;L$3,'Rezervasyonlar'!$M$2:$M$301,"&lt;&gt;İptal edildi"))</f>
      </c>
      <c r="M15" s="21">
        <f>IF($A15="","",COUNTIFS('Rezervasyonlar'!$D$2:$D$301,$A15,'Rezervasyonlar'!$E$2:$E$301,"&lt;"&amp;(M$3+1),'Rezervasyonlar'!$F$2:$F$301,"&gt;"&amp;M$3,'Rezervasyonlar'!$M$2:$M$301,"&lt;&gt;İptal edildi"))</f>
      </c>
      <c r="N15" s="21">
        <f>IF($A15="","",COUNTIFS('Rezervasyonlar'!$D$2:$D$301,$A15,'Rezervasyonlar'!$E$2:$E$301,"&lt;"&amp;(N$3+1),'Rezervasyonlar'!$F$2:$F$301,"&gt;"&amp;N$3,'Rezervasyonlar'!$M$2:$M$301,"&lt;&gt;İptal edildi"))</f>
      </c>
      <c r="O15" s="21">
        <f>IF($A15="","",COUNTIFS('Rezervasyonlar'!$D$2:$D$301,$A15,'Rezervasyonlar'!$E$2:$E$301,"&lt;"&amp;(O$3+1),'Rezervasyonlar'!$F$2:$F$301,"&gt;"&amp;O$3,'Rezervasyonlar'!$M$2:$M$301,"&lt;&gt;İptal edildi"))</f>
      </c>
      <c r="P15" s="21">
        <f>IF($A15="","",COUNTIFS('Rezervasyonlar'!$D$2:$D$301,$A15,'Rezervasyonlar'!$E$2:$E$301,"&lt;"&amp;(P$3+1),'Rezervasyonlar'!$F$2:$F$301,"&gt;"&amp;P$3,'Rezervasyonlar'!$M$2:$M$301,"&lt;&gt;İptal edildi"))</f>
      </c>
      <c r="Q15" s="21">
        <f>IF($A15="","",COUNTIFS('Rezervasyonlar'!$D$2:$D$301,$A15,'Rezervasyonlar'!$E$2:$E$301,"&lt;"&amp;(Q$3+1),'Rezervasyonlar'!$F$2:$F$301,"&gt;"&amp;Q$3,'Rezervasyonlar'!$M$2:$M$301,"&lt;&gt;İptal edildi"))</f>
      </c>
      <c r="R15" s="21">
        <f>IF($A15="","",COUNTIFS('Rezervasyonlar'!$D$2:$D$301,$A15,'Rezervasyonlar'!$E$2:$E$301,"&lt;"&amp;(R$3+1),'Rezervasyonlar'!$F$2:$F$301,"&gt;"&amp;R$3,'Rezervasyonlar'!$M$2:$M$301,"&lt;&gt;İptal edildi"))</f>
      </c>
      <c r="S15" s="21">
        <f>IF($A15="","",COUNTIFS('Rezervasyonlar'!$D$2:$D$301,$A15,'Rezervasyonlar'!$E$2:$E$301,"&lt;"&amp;(S$3+1),'Rezervasyonlar'!$F$2:$F$301,"&gt;"&amp;S$3,'Rezervasyonlar'!$M$2:$M$301,"&lt;&gt;İptal edildi"))</f>
      </c>
      <c r="T15" s="21">
        <f>IF($A15="","",COUNTIFS('Rezervasyonlar'!$D$2:$D$301,$A15,'Rezervasyonlar'!$E$2:$E$301,"&lt;"&amp;(T$3+1),'Rezervasyonlar'!$F$2:$F$301,"&gt;"&amp;T$3,'Rezervasyonlar'!$M$2:$M$301,"&lt;&gt;İptal edildi"))</f>
      </c>
      <c r="U15" s="21">
        <f>IF($A15="","",COUNTIFS('Rezervasyonlar'!$D$2:$D$301,$A15,'Rezervasyonlar'!$E$2:$E$301,"&lt;"&amp;(U$3+1),'Rezervasyonlar'!$F$2:$F$301,"&gt;"&amp;U$3,'Rezervasyonlar'!$M$2:$M$301,"&lt;&gt;İptal edildi"))</f>
      </c>
      <c r="V15" s="21">
        <f>IF($A15="","",COUNTIFS('Rezervasyonlar'!$D$2:$D$301,$A15,'Rezervasyonlar'!$E$2:$E$301,"&lt;"&amp;(V$3+1),'Rezervasyonlar'!$F$2:$F$301,"&gt;"&amp;V$3,'Rezervasyonlar'!$M$2:$M$301,"&lt;&gt;İptal edildi"))</f>
      </c>
      <c r="W15" s="21">
        <f>IF($A15="","",COUNTIFS('Rezervasyonlar'!$D$2:$D$301,$A15,'Rezervasyonlar'!$E$2:$E$301,"&lt;"&amp;(W$3+1),'Rezervasyonlar'!$F$2:$F$301,"&gt;"&amp;W$3,'Rezervasyonlar'!$M$2:$M$301,"&lt;&gt;İptal edildi"))</f>
      </c>
      <c r="X15" s="21">
        <f>IF($A15="","",COUNTIFS('Rezervasyonlar'!$D$2:$D$301,$A15,'Rezervasyonlar'!$E$2:$E$301,"&lt;"&amp;(X$3+1),'Rezervasyonlar'!$F$2:$F$301,"&gt;"&amp;X$3,'Rezervasyonlar'!$M$2:$M$301,"&lt;&gt;İptal edildi"))</f>
      </c>
      <c r="Y15" s="21">
        <f>IF($A15="","",COUNTIFS('Rezervasyonlar'!$D$2:$D$301,$A15,'Rezervasyonlar'!$E$2:$E$301,"&lt;"&amp;(Y$3+1),'Rezervasyonlar'!$F$2:$F$301,"&gt;"&amp;Y$3,'Rezervasyonlar'!$M$2:$M$301,"&lt;&gt;İptal edildi"))</f>
      </c>
      <c r="Z15" s="21">
        <f>IF($A15="","",COUNTIFS('Rezervasyonlar'!$D$2:$D$301,$A15,'Rezervasyonlar'!$E$2:$E$301,"&lt;"&amp;(Z$3+1),'Rezervasyonlar'!$F$2:$F$301,"&gt;"&amp;Z$3,'Rezervasyonlar'!$M$2:$M$301,"&lt;&gt;İptal edildi"))</f>
      </c>
      <c r="AA15" s="21">
        <f>IF($A15="","",COUNTIFS('Rezervasyonlar'!$D$2:$D$301,$A15,'Rezervasyonlar'!$E$2:$E$301,"&lt;"&amp;(AA$3+1),'Rezervasyonlar'!$F$2:$F$301,"&gt;"&amp;AA$3,'Rezervasyonlar'!$M$2:$M$301,"&lt;&gt;İptal edildi"))</f>
      </c>
      <c r="AB15" s="21">
        <f>IF($A15="","",COUNTIFS('Rezervasyonlar'!$D$2:$D$301,$A15,'Rezervasyonlar'!$E$2:$E$301,"&lt;"&amp;(AB$3+1),'Rezervasyonlar'!$F$2:$F$301,"&gt;"&amp;AB$3,'Rezervasyonlar'!$M$2:$M$301,"&lt;&gt;İptal edildi"))</f>
      </c>
      <c r="AC15" s="21">
        <f>IF($A15="","",COUNTIFS('Rezervasyonlar'!$D$2:$D$301,$A15,'Rezervasyonlar'!$E$2:$E$301,"&lt;"&amp;(AC$3+1),'Rezervasyonlar'!$F$2:$F$301,"&gt;"&amp;AC$3,'Rezervasyonlar'!$M$2:$M$301,"&lt;&gt;İptal edildi"))</f>
      </c>
      <c r="AD15" s="21">
        <f>IF($A15="","",COUNTIFS('Rezervasyonlar'!$D$2:$D$301,$A15,'Rezervasyonlar'!$E$2:$E$301,"&lt;"&amp;(AD$3+1),'Rezervasyonlar'!$F$2:$F$301,"&gt;"&amp;AD$3,'Rezervasyonlar'!$M$2:$M$301,"&lt;&gt;İptal edildi"))</f>
      </c>
      <c r="AE15" s="21">
        <f>IF($A15="","",COUNTIFS('Rezervasyonlar'!$D$2:$D$301,$A15,'Rezervasyonlar'!$E$2:$E$301,"&lt;"&amp;(AE$3+1),'Rezervasyonlar'!$F$2:$F$301,"&gt;"&amp;AE$3,'Rezervasyonlar'!$M$2:$M$301,"&lt;&gt;İptal edildi"))</f>
      </c>
      <c r="AF15" s="21">
        <f>IF($A15="","",COUNTIFS('Rezervasyonlar'!$D$2:$D$301,$A15,'Rezervasyonlar'!$E$2:$E$301,"&lt;"&amp;(AF$3+1),'Rezervasyonlar'!$F$2:$F$301,"&gt;"&amp;AF$3,'Rezervasyonlar'!$M$2:$M$301,"&lt;&gt;İptal edildi"))</f>
      </c>
      <c r="AG15" s="21">
        <f>IF($A15="","",COUNTIFS('Rezervasyonlar'!$D$2:$D$301,$A15,'Rezervasyonlar'!$E$2:$E$301,"&lt;"&amp;(AG$3+1),'Rezervasyonlar'!$F$2:$F$301,"&gt;"&amp;AG$3,'Rezervasyonlar'!$M$2:$M$301,"&lt;&gt;İptal edildi"))</f>
      </c>
    </row>
    <row r="16" spans="1:33" x14ac:dyDescent="0.25">
      <c r="A16" s="16">
        <f>IF('Araçlar'!A13="","",'Araçlar'!A13)</f>
      </c>
      <c r="B16" s="7">
        <f>IF('Araçlar'!B13="","",'Araçlar'!B13)</f>
      </c>
      <c r="C16" s="21">
        <f>IF($A16="","",COUNTIFS('Rezervasyonlar'!$D$2:$D$301,$A16,'Rezervasyonlar'!$E$2:$E$301,"&lt;"&amp;(C$3+1),'Rezervasyonlar'!$F$2:$F$301,"&gt;"&amp;C$3,'Rezervasyonlar'!$M$2:$M$301,"&lt;&gt;İptal edildi"))</f>
      </c>
      <c r="D16" s="21">
        <f>IF($A16="","",COUNTIFS('Rezervasyonlar'!$D$2:$D$301,$A16,'Rezervasyonlar'!$E$2:$E$301,"&lt;"&amp;(D$3+1),'Rezervasyonlar'!$F$2:$F$301,"&gt;"&amp;D$3,'Rezervasyonlar'!$M$2:$M$301,"&lt;&gt;İptal edildi"))</f>
      </c>
      <c r="E16" s="21">
        <f>IF($A16="","",COUNTIFS('Rezervasyonlar'!$D$2:$D$301,$A16,'Rezervasyonlar'!$E$2:$E$301,"&lt;"&amp;(E$3+1),'Rezervasyonlar'!$F$2:$F$301,"&gt;"&amp;E$3,'Rezervasyonlar'!$M$2:$M$301,"&lt;&gt;İptal edildi"))</f>
      </c>
      <c r="F16" s="21">
        <f>IF($A16="","",COUNTIFS('Rezervasyonlar'!$D$2:$D$301,$A16,'Rezervasyonlar'!$E$2:$E$301,"&lt;"&amp;(F$3+1),'Rezervasyonlar'!$F$2:$F$301,"&gt;"&amp;F$3,'Rezervasyonlar'!$M$2:$M$301,"&lt;&gt;İptal edildi"))</f>
      </c>
      <c r="G16" s="21">
        <f>IF($A16="","",COUNTIFS('Rezervasyonlar'!$D$2:$D$301,$A16,'Rezervasyonlar'!$E$2:$E$301,"&lt;"&amp;(G$3+1),'Rezervasyonlar'!$F$2:$F$301,"&gt;"&amp;G$3,'Rezervasyonlar'!$M$2:$M$301,"&lt;&gt;İptal edildi"))</f>
      </c>
      <c r="H16" s="21">
        <f>IF($A16="","",COUNTIFS('Rezervasyonlar'!$D$2:$D$301,$A16,'Rezervasyonlar'!$E$2:$E$301,"&lt;"&amp;(H$3+1),'Rezervasyonlar'!$F$2:$F$301,"&gt;"&amp;H$3,'Rezervasyonlar'!$M$2:$M$301,"&lt;&gt;İptal edildi"))</f>
      </c>
      <c r="I16" s="21">
        <f>IF($A16="","",COUNTIFS('Rezervasyonlar'!$D$2:$D$301,$A16,'Rezervasyonlar'!$E$2:$E$301,"&lt;"&amp;(I$3+1),'Rezervasyonlar'!$F$2:$F$301,"&gt;"&amp;I$3,'Rezervasyonlar'!$M$2:$M$301,"&lt;&gt;İptal edildi"))</f>
      </c>
      <c r="J16" s="21">
        <f>IF($A16="","",COUNTIFS('Rezervasyonlar'!$D$2:$D$301,$A16,'Rezervasyonlar'!$E$2:$E$301,"&lt;"&amp;(J$3+1),'Rezervasyonlar'!$F$2:$F$301,"&gt;"&amp;J$3,'Rezervasyonlar'!$M$2:$M$301,"&lt;&gt;İptal edildi"))</f>
      </c>
      <c r="K16" s="21">
        <f>IF($A16="","",COUNTIFS('Rezervasyonlar'!$D$2:$D$301,$A16,'Rezervasyonlar'!$E$2:$E$301,"&lt;"&amp;(K$3+1),'Rezervasyonlar'!$F$2:$F$301,"&gt;"&amp;K$3,'Rezervasyonlar'!$M$2:$M$301,"&lt;&gt;İptal edildi"))</f>
      </c>
      <c r="L16" s="21">
        <f>IF($A16="","",COUNTIFS('Rezervasyonlar'!$D$2:$D$301,$A16,'Rezervasyonlar'!$E$2:$E$301,"&lt;"&amp;(L$3+1),'Rezervasyonlar'!$F$2:$F$301,"&gt;"&amp;L$3,'Rezervasyonlar'!$M$2:$M$301,"&lt;&gt;İptal edildi"))</f>
      </c>
      <c r="M16" s="21">
        <f>IF($A16="","",COUNTIFS('Rezervasyonlar'!$D$2:$D$301,$A16,'Rezervasyonlar'!$E$2:$E$301,"&lt;"&amp;(M$3+1),'Rezervasyonlar'!$F$2:$F$301,"&gt;"&amp;M$3,'Rezervasyonlar'!$M$2:$M$301,"&lt;&gt;İptal edildi"))</f>
      </c>
      <c r="N16" s="21">
        <f>IF($A16="","",COUNTIFS('Rezervasyonlar'!$D$2:$D$301,$A16,'Rezervasyonlar'!$E$2:$E$301,"&lt;"&amp;(N$3+1),'Rezervasyonlar'!$F$2:$F$301,"&gt;"&amp;N$3,'Rezervasyonlar'!$M$2:$M$301,"&lt;&gt;İptal edildi"))</f>
      </c>
      <c r="O16" s="21">
        <f>IF($A16="","",COUNTIFS('Rezervasyonlar'!$D$2:$D$301,$A16,'Rezervasyonlar'!$E$2:$E$301,"&lt;"&amp;(O$3+1),'Rezervasyonlar'!$F$2:$F$301,"&gt;"&amp;O$3,'Rezervasyonlar'!$M$2:$M$301,"&lt;&gt;İptal edildi"))</f>
      </c>
      <c r="P16" s="21">
        <f>IF($A16="","",COUNTIFS('Rezervasyonlar'!$D$2:$D$301,$A16,'Rezervasyonlar'!$E$2:$E$301,"&lt;"&amp;(P$3+1),'Rezervasyonlar'!$F$2:$F$301,"&gt;"&amp;P$3,'Rezervasyonlar'!$M$2:$M$301,"&lt;&gt;İptal edildi"))</f>
      </c>
      <c r="Q16" s="21">
        <f>IF($A16="","",COUNTIFS('Rezervasyonlar'!$D$2:$D$301,$A16,'Rezervasyonlar'!$E$2:$E$301,"&lt;"&amp;(Q$3+1),'Rezervasyonlar'!$F$2:$F$301,"&gt;"&amp;Q$3,'Rezervasyonlar'!$M$2:$M$301,"&lt;&gt;İptal edildi"))</f>
      </c>
      <c r="R16" s="21">
        <f>IF($A16="","",COUNTIFS('Rezervasyonlar'!$D$2:$D$301,$A16,'Rezervasyonlar'!$E$2:$E$301,"&lt;"&amp;(R$3+1),'Rezervasyonlar'!$F$2:$F$301,"&gt;"&amp;R$3,'Rezervasyonlar'!$M$2:$M$301,"&lt;&gt;İptal edildi"))</f>
      </c>
      <c r="S16" s="21">
        <f>IF($A16="","",COUNTIFS('Rezervasyonlar'!$D$2:$D$301,$A16,'Rezervasyonlar'!$E$2:$E$301,"&lt;"&amp;(S$3+1),'Rezervasyonlar'!$F$2:$F$301,"&gt;"&amp;S$3,'Rezervasyonlar'!$M$2:$M$301,"&lt;&gt;İptal edildi"))</f>
      </c>
      <c r="T16" s="21">
        <f>IF($A16="","",COUNTIFS('Rezervasyonlar'!$D$2:$D$301,$A16,'Rezervasyonlar'!$E$2:$E$301,"&lt;"&amp;(T$3+1),'Rezervasyonlar'!$F$2:$F$301,"&gt;"&amp;T$3,'Rezervasyonlar'!$M$2:$M$301,"&lt;&gt;İptal edildi"))</f>
      </c>
      <c r="U16" s="21">
        <f>IF($A16="","",COUNTIFS('Rezervasyonlar'!$D$2:$D$301,$A16,'Rezervasyonlar'!$E$2:$E$301,"&lt;"&amp;(U$3+1),'Rezervasyonlar'!$F$2:$F$301,"&gt;"&amp;U$3,'Rezervasyonlar'!$M$2:$M$301,"&lt;&gt;İptal edildi"))</f>
      </c>
      <c r="V16" s="21">
        <f>IF($A16="","",COUNTIFS('Rezervasyonlar'!$D$2:$D$301,$A16,'Rezervasyonlar'!$E$2:$E$301,"&lt;"&amp;(V$3+1),'Rezervasyonlar'!$F$2:$F$301,"&gt;"&amp;V$3,'Rezervasyonlar'!$M$2:$M$301,"&lt;&gt;İptal edildi"))</f>
      </c>
      <c r="W16" s="21">
        <f>IF($A16="","",COUNTIFS('Rezervasyonlar'!$D$2:$D$301,$A16,'Rezervasyonlar'!$E$2:$E$301,"&lt;"&amp;(W$3+1),'Rezervasyonlar'!$F$2:$F$301,"&gt;"&amp;W$3,'Rezervasyonlar'!$M$2:$M$301,"&lt;&gt;İptal edildi"))</f>
      </c>
      <c r="X16" s="21">
        <f>IF($A16="","",COUNTIFS('Rezervasyonlar'!$D$2:$D$301,$A16,'Rezervasyonlar'!$E$2:$E$301,"&lt;"&amp;(X$3+1),'Rezervasyonlar'!$F$2:$F$301,"&gt;"&amp;X$3,'Rezervasyonlar'!$M$2:$M$301,"&lt;&gt;İptal edildi"))</f>
      </c>
      <c r="Y16" s="21">
        <f>IF($A16="","",COUNTIFS('Rezervasyonlar'!$D$2:$D$301,$A16,'Rezervasyonlar'!$E$2:$E$301,"&lt;"&amp;(Y$3+1),'Rezervasyonlar'!$F$2:$F$301,"&gt;"&amp;Y$3,'Rezervasyonlar'!$M$2:$M$301,"&lt;&gt;İptal edildi"))</f>
      </c>
      <c r="Z16" s="21">
        <f>IF($A16="","",COUNTIFS('Rezervasyonlar'!$D$2:$D$301,$A16,'Rezervasyonlar'!$E$2:$E$301,"&lt;"&amp;(Z$3+1),'Rezervasyonlar'!$F$2:$F$301,"&gt;"&amp;Z$3,'Rezervasyonlar'!$M$2:$M$301,"&lt;&gt;İptal edildi"))</f>
      </c>
      <c r="AA16" s="21">
        <f>IF($A16="","",COUNTIFS('Rezervasyonlar'!$D$2:$D$301,$A16,'Rezervasyonlar'!$E$2:$E$301,"&lt;"&amp;(AA$3+1),'Rezervasyonlar'!$F$2:$F$301,"&gt;"&amp;AA$3,'Rezervasyonlar'!$M$2:$M$301,"&lt;&gt;İptal edildi"))</f>
      </c>
      <c r="AB16" s="21">
        <f>IF($A16="","",COUNTIFS('Rezervasyonlar'!$D$2:$D$301,$A16,'Rezervasyonlar'!$E$2:$E$301,"&lt;"&amp;(AB$3+1),'Rezervasyonlar'!$F$2:$F$301,"&gt;"&amp;AB$3,'Rezervasyonlar'!$M$2:$M$301,"&lt;&gt;İptal edildi"))</f>
      </c>
      <c r="AC16" s="21">
        <f>IF($A16="","",COUNTIFS('Rezervasyonlar'!$D$2:$D$301,$A16,'Rezervasyonlar'!$E$2:$E$301,"&lt;"&amp;(AC$3+1),'Rezervasyonlar'!$F$2:$F$301,"&gt;"&amp;AC$3,'Rezervasyonlar'!$M$2:$M$301,"&lt;&gt;İptal edildi"))</f>
      </c>
      <c r="AD16" s="21">
        <f>IF($A16="","",COUNTIFS('Rezervasyonlar'!$D$2:$D$301,$A16,'Rezervasyonlar'!$E$2:$E$301,"&lt;"&amp;(AD$3+1),'Rezervasyonlar'!$F$2:$F$301,"&gt;"&amp;AD$3,'Rezervasyonlar'!$M$2:$M$301,"&lt;&gt;İptal edildi"))</f>
      </c>
      <c r="AE16" s="21">
        <f>IF($A16="","",COUNTIFS('Rezervasyonlar'!$D$2:$D$301,$A16,'Rezervasyonlar'!$E$2:$E$301,"&lt;"&amp;(AE$3+1),'Rezervasyonlar'!$F$2:$F$301,"&gt;"&amp;AE$3,'Rezervasyonlar'!$M$2:$M$301,"&lt;&gt;İptal edildi"))</f>
      </c>
      <c r="AF16" s="21">
        <f>IF($A16="","",COUNTIFS('Rezervasyonlar'!$D$2:$D$301,$A16,'Rezervasyonlar'!$E$2:$E$301,"&lt;"&amp;(AF$3+1),'Rezervasyonlar'!$F$2:$F$301,"&gt;"&amp;AF$3,'Rezervasyonlar'!$M$2:$M$301,"&lt;&gt;İptal edildi"))</f>
      </c>
      <c r="AG16" s="21">
        <f>IF($A16="","",COUNTIFS('Rezervasyonlar'!$D$2:$D$301,$A16,'Rezervasyonlar'!$E$2:$E$301,"&lt;"&amp;(AG$3+1),'Rezervasyonlar'!$F$2:$F$301,"&gt;"&amp;AG$3,'Rezervasyonlar'!$M$2:$M$301,"&lt;&gt;İptal edildi"))</f>
      </c>
    </row>
    <row r="17" spans="1:33" x14ac:dyDescent="0.25">
      <c r="A17" s="16">
        <f>IF('Araçlar'!A14="","",'Araçlar'!A14)</f>
      </c>
      <c r="B17" s="7">
        <f>IF('Araçlar'!B14="","",'Araçlar'!B14)</f>
      </c>
      <c r="C17" s="21">
        <f>IF($A17="","",COUNTIFS('Rezervasyonlar'!$D$2:$D$301,$A17,'Rezervasyonlar'!$E$2:$E$301,"&lt;"&amp;(C$3+1),'Rezervasyonlar'!$F$2:$F$301,"&gt;"&amp;C$3,'Rezervasyonlar'!$M$2:$M$301,"&lt;&gt;İptal edildi"))</f>
      </c>
      <c r="D17" s="21">
        <f>IF($A17="","",COUNTIFS('Rezervasyonlar'!$D$2:$D$301,$A17,'Rezervasyonlar'!$E$2:$E$301,"&lt;"&amp;(D$3+1),'Rezervasyonlar'!$F$2:$F$301,"&gt;"&amp;D$3,'Rezervasyonlar'!$M$2:$M$301,"&lt;&gt;İptal edildi"))</f>
      </c>
      <c r="E17" s="21">
        <f>IF($A17="","",COUNTIFS('Rezervasyonlar'!$D$2:$D$301,$A17,'Rezervasyonlar'!$E$2:$E$301,"&lt;"&amp;(E$3+1),'Rezervasyonlar'!$F$2:$F$301,"&gt;"&amp;E$3,'Rezervasyonlar'!$M$2:$M$301,"&lt;&gt;İptal edildi"))</f>
      </c>
      <c r="F17" s="21">
        <f>IF($A17="","",COUNTIFS('Rezervasyonlar'!$D$2:$D$301,$A17,'Rezervasyonlar'!$E$2:$E$301,"&lt;"&amp;(F$3+1),'Rezervasyonlar'!$F$2:$F$301,"&gt;"&amp;F$3,'Rezervasyonlar'!$M$2:$M$301,"&lt;&gt;İptal edildi"))</f>
      </c>
      <c r="G17" s="21">
        <f>IF($A17="","",COUNTIFS('Rezervasyonlar'!$D$2:$D$301,$A17,'Rezervasyonlar'!$E$2:$E$301,"&lt;"&amp;(G$3+1),'Rezervasyonlar'!$F$2:$F$301,"&gt;"&amp;G$3,'Rezervasyonlar'!$M$2:$M$301,"&lt;&gt;İptal edildi"))</f>
      </c>
      <c r="H17" s="21">
        <f>IF($A17="","",COUNTIFS('Rezervasyonlar'!$D$2:$D$301,$A17,'Rezervasyonlar'!$E$2:$E$301,"&lt;"&amp;(H$3+1),'Rezervasyonlar'!$F$2:$F$301,"&gt;"&amp;H$3,'Rezervasyonlar'!$M$2:$M$301,"&lt;&gt;İptal edildi"))</f>
      </c>
      <c r="I17" s="21">
        <f>IF($A17="","",COUNTIFS('Rezervasyonlar'!$D$2:$D$301,$A17,'Rezervasyonlar'!$E$2:$E$301,"&lt;"&amp;(I$3+1),'Rezervasyonlar'!$F$2:$F$301,"&gt;"&amp;I$3,'Rezervasyonlar'!$M$2:$M$301,"&lt;&gt;İptal edildi"))</f>
      </c>
      <c r="J17" s="21">
        <f>IF($A17="","",COUNTIFS('Rezervasyonlar'!$D$2:$D$301,$A17,'Rezervasyonlar'!$E$2:$E$301,"&lt;"&amp;(J$3+1),'Rezervasyonlar'!$F$2:$F$301,"&gt;"&amp;J$3,'Rezervasyonlar'!$M$2:$M$301,"&lt;&gt;İptal edildi"))</f>
      </c>
      <c r="K17" s="21">
        <f>IF($A17="","",COUNTIFS('Rezervasyonlar'!$D$2:$D$301,$A17,'Rezervasyonlar'!$E$2:$E$301,"&lt;"&amp;(K$3+1),'Rezervasyonlar'!$F$2:$F$301,"&gt;"&amp;K$3,'Rezervasyonlar'!$M$2:$M$301,"&lt;&gt;İptal edildi"))</f>
      </c>
      <c r="L17" s="21">
        <f>IF($A17="","",COUNTIFS('Rezervasyonlar'!$D$2:$D$301,$A17,'Rezervasyonlar'!$E$2:$E$301,"&lt;"&amp;(L$3+1),'Rezervasyonlar'!$F$2:$F$301,"&gt;"&amp;L$3,'Rezervasyonlar'!$M$2:$M$301,"&lt;&gt;İptal edildi"))</f>
      </c>
      <c r="M17" s="21">
        <f>IF($A17="","",COUNTIFS('Rezervasyonlar'!$D$2:$D$301,$A17,'Rezervasyonlar'!$E$2:$E$301,"&lt;"&amp;(M$3+1),'Rezervasyonlar'!$F$2:$F$301,"&gt;"&amp;M$3,'Rezervasyonlar'!$M$2:$M$301,"&lt;&gt;İptal edildi"))</f>
      </c>
      <c r="N17" s="21">
        <f>IF($A17="","",COUNTIFS('Rezervasyonlar'!$D$2:$D$301,$A17,'Rezervasyonlar'!$E$2:$E$301,"&lt;"&amp;(N$3+1),'Rezervasyonlar'!$F$2:$F$301,"&gt;"&amp;N$3,'Rezervasyonlar'!$M$2:$M$301,"&lt;&gt;İptal edildi"))</f>
      </c>
      <c r="O17" s="21">
        <f>IF($A17="","",COUNTIFS('Rezervasyonlar'!$D$2:$D$301,$A17,'Rezervasyonlar'!$E$2:$E$301,"&lt;"&amp;(O$3+1),'Rezervasyonlar'!$F$2:$F$301,"&gt;"&amp;O$3,'Rezervasyonlar'!$M$2:$M$301,"&lt;&gt;İptal edildi"))</f>
      </c>
      <c r="P17" s="21">
        <f>IF($A17="","",COUNTIFS('Rezervasyonlar'!$D$2:$D$301,$A17,'Rezervasyonlar'!$E$2:$E$301,"&lt;"&amp;(P$3+1),'Rezervasyonlar'!$F$2:$F$301,"&gt;"&amp;P$3,'Rezervasyonlar'!$M$2:$M$301,"&lt;&gt;İptal edildi"))</f>
      </c>
      <c r="Q17" s="21">
        <f>IF($A17="","",COUNTIFS('Rezervasyonlar'!$D$2:$D$301,$A17,'Rezervasyonlar'!$E$2:$E$301,"&lt;"&amp;(Q$3+1),'Rezervasyonlar'!$F$2:$F$301,"&gt;"&amp;Q$3,'Rezervasyonlar'!$M$2:$M$301,"&lt;&gt;İptal edildi"))</f>
      </c>
      <c r="R17" s="21">
        <f>IF($A17="","",COUNTIFS('Rezervasyonlar'!$D$2:$D$301,$A17,'Rezervasyonlar'!$E$2:$E$301,"&lt;"&amp;(R$3+1),'Rezervasyonlar'!$F$2:$F$301,"&gt;"&amp;R$3,'Rezervasyonlar'!$M$2:$M$301,"&lt;&gt;İptal edildi"))</f>
      </c>
      <c r="S17" s="21">
        <f>IF($A17="","",COUNTIFS('Rezervasyonlar'!$D$2:$D$301,$A17,'Rezervasyonlar'!$E$2:$E$301,"&lt;"&amp;(S$3+1),'Rezervasyonlar'!$F$2:$F$301,"&gt;"&amp;S$3,'Rezervasyonlar'!$M$2:$M$301,"&lt;&gt;İptal edildi"))</f>
      </c>
      <c r="T17" s="21">
        <f>IF($A17="","",COUNTIFS('Rezervasyonlar'!$D$2:$D$301,$A17,'Rezervasyonlar'!$E$2:$E$301,"&lt;"&amp;(T$3+1),'Rezervasyonlar'!$F$2:$F$301,"&gt;"&amp;T$3,'Rezervasyonlar'!$M$2:$M$301,"&lt;&gt;İptal edildi"))</f>
      </c>
      <c r="U17" s="21">
        <f>IF($A17="","",COUNTIFS('Rezervasyonlar'!$D$2:$D$301,$A17,'Rezervasyonlar'!$E$2:$E$301,"&lt;"&amp;(U$3+1),'Rezervasyonlar'!$F$2:$F$301,"&gt;"&amp;U$3,'Rezervasyonlar'!$M$2:$M$301,"&lt;&gt;İptal edildi"))</f>
      </c>
      <c r="V17" s="21">
        <f>IF($A17="","",COUNTIFS('Rezervasyonlar'!$D$2:$D$301,$A17,'Rezervasyonlar'!$E$2:$E$301,"&lt;"&amp;(V$3+1),'Rezervasyonlar'!$F$2:$F$301,"&gt;"&amp;V$3,'Rezervasyonlar'!$M$2:$M$301,"&lt;&gt;İptal edildi"))</f>
      </c>
      <c r="W17" s="21">
        <f>IF($A17="","",COUNTIFS('Rezervasyonlar'!$D$2:$D$301,$A17,'Rezervasyonlar'!$E$2:$E$301,"&lt;"&amp;(W$3+1),'Rezervasyonlar'!$F$2:$F$301,"&gt;"&amp;W$3,'Rezervasyonlar'!$M$2:$M$301,"&lt;&gt;İptal edildi"))</f>
      </c>
      <c r="X17" s="21">
        <f>IF($A17="","",COUNTIFS('Rezervasyonlar'!$D$2:$D$301,$A17,'Rezervasyonlar'!$E$2:$E$301,"&lt;"&amp;(X$3+1),'Rezervasyonlar'!$F$2:$F$301,"&gt;"&amp;X$3,'Rezervasyonlar'!$M$2:$M$301,"&lt;&gt;İptal edildi"))</f>
      </c>
      <c r="Y17" s="21">
        <f>IF($A17="","",COUNTIFS('Rezervasyonlar'!$D$2:$D$301,$A17,'Rezervasyonlar'!$E$2:$E$301,"&lt;"&amp;(Y$3+1),'Rezervasyonlar'!$F$2:$F$301,"&gt;"&amp;Y$3,'Rezervasyonlar'!$M$2:$M$301,"&lt;&gt;İptal edildi"))</f>
      </c>
      <c r="Z17" s="21">
        <f>IF($A17="","",COUNTIFS('Rezervasyonlar'!$D$2:$D$301,$A17,'Rezervasyonlar'!$E$2:$E$301,"&lt;"&amp;(Z$3+1),'Rezervasyonlar'!$F$2:$F$301,"&gt;"&amp;Z$3,'Rezervasyonlar'!$M$2:$M$301,"&lt;&gt;İptal edildi"))</f>
      </c>
      <c r="AA17" s="21">
        <f>IF($A17="","",COUNTIFS('Rezervasyonlar'!$D$2:$D$301,$A17,'Rezervasyonlar'!$E$2:$E$301,"&lt;"&amp;(AA$3+1),'Rezervasyonlar'!$F$2:$F$301,"&gt;"&amp;AA$3,'Rezervasyonlar'!$M$2:$M$301,"&lt;&gt;İptal edildi"))</f>
      </c>
      <c r="AB17" s="21">
        <f>IF($A17="","",COUNTIFS('Rezervasyonlar'!$D$2:$D$301,$A17,'Rezervasyonlar'!$E$2:$E$301,"&lt;"&amp;(AB$3+1),'Rezervasyonlar'!$F$2:$F$301,"&gt;"&amp;AB$3,'Rezervasyonlar'!$M$2:$M$301,"&lt;&gt;İptal edildi"))</f>
      </c>
      <c r="AC17" s="21">
        <f>IF($A17="","",COUNTIFS('Rezervasyonlar'!$D$2:$D$301,$A17,'Rezervasyonlar'!$E$2:$E$301,"&lt;"&amp;(AC$3+1),'Rezervasyonlar'!$F$2:$F$301,"&gt;"&amp;AC$3,'Rezervasyonlar'!$M$2:$M$301,"&lt;&gt;İptal edildi"))</f>
      </c>
      <c r="AD17" s="21">
        <f>IF($A17="","",COUNTIFS('Rezervasyonlar'!$D$2:$D$301,$A17,'Rezervasyonlar'!$E$2:$E$301,"&lt;"&amp;(AD$3+1),'Rezervasyonlar'!$F$2:$F$301,"&gt;"&amp;AD$3,'Rezervasyonlar'!$M$2:$M$301,"&lt;&gt;İptal edildi"))</f>
      </c>
      <c r="AE17" s="21">
        <f>IF($A17="","",COUNTIFS('Rezervasyonlar'!$D$2:$D$301,$A17,'Rezervasyonlar'!$E$2:$E$301,"&lt;"&amp;(AE$3+1),'Rezervasyonlar'!$F$2:$F$301,"&gt;"&amp;AE$3,'Rezervasyonlar'!$M$2:$M$301,"&lt;&gt;İptal edildi"))</f>
      </c>
      <c r="AF17" s="21">
        <f>IF($A17="","",COUNTIFS('Rezervasyonlar'!$D$2:$D$301,$A17,'Rezervasyonlar'!$E$2:$E$301,"&lt;"&amp;(AF$3+1),'Rezervasyonlar'!$F$2:$F$301,"&gt;"&amp;AF$3,'Rezervasyonlar'!$M$2:$M$301,"&lt;&gt;İptal edildi"))</f>
      </c>
      <c r="AG17" s="21">
        <f>IF($A17="","",COUNTIFS('Rezervasyonlar'!$D$2:$D$301,$A17,'Rezervasyonlar'!$E$2:$E$301,"&lt;"&amp;(AG$3+1),'Rezervasyonlar'!$F$2:$F$301,"&gt;"&amp;AG$3,'Rezervasyonlar'!$M$2:$M$301,"&lt;&gt;İptal edildi"))</f>
      </c>
    </row>
    <row r="18" spans="1:33" x14ac:dyDescent="0.25">
      <c r="A18" s="16">
        <f>IF('Araçlar'!A15="","",'Araçlar'!A15)</f>
      </c>
      <c r="B18" s="7">
        <f>IF('Araçlar'!B15="","",'Araçlar'!B15)</f>
      </c>
      <c r="C18" s="21">
        <f>IF($A18="","",COUNTIFS('Rezervasyonlar'!$D$2:$D$301,$A18,'Rezervasyonlar'!$E$2:$E$301,"&lt;"&amp;(C$3+1),'Rezervasyonlar'!$F$2:$F$301,"&gt;"&amp;C$3,'Rezervasyonlar'!$M$2:$M$301,"&lt;&gt;İptal edildi"))</f>
      </c>
      <c r="D18" s="21">
        <f>IF($A18="","",COUNTIFS('Rezervasyonlar'!$D$2:$D$301,$A18,'Rezervasyonlar'!$E$2:$E$301,"&lt;"&amp;(D$3+1),'Rezervasyonlar'!$F$2:$F$301,"&gt;"&amp;D$3,'Rezervasyonlar'!$M$2:$M$301,"&lt;&gt;İptal edildi"))</f>
      </c>
      <c r="E18" s="21">
        <f>IF($A18="","",COUNTIFS('Rezervasyonlar'!$D$2:$D$301,$A18,'Rezervasyonlar'!$E$2:$E$301,"&lt;"&amp;(E$3+1),'Rezervasyonlar'!$F$2:$F$301,"&gt;"&amp;E$3,'Rezervasyonlar'!$M$2:$M$301,"&lt;&gt;İptal edildi"))</f>
      </c>
      <c r="F18" s="21">
        <f>IF($A18="","",COUNTIFS('Rezervasyonlar'!$D$2:$D$301,$A18,'Rezervasyonlar'!$E$2:$E$301,"&lt;"&amp;(F$3+1),'Rezervasyonlar'!$F$2:$F$301,"&gt;"&amp;F$3,'Rezervasyonlar'!$M$2:$M$301,"&lt;&gt;İptal edildi"))</f>
      </c>
      <c r="G18" s="21">
        <f>IF($A18="","",COUNTIFS('Rezervasyonlar'!$D$2:$D$301,$A18,'Rezervasyonlar'!$E$2:$E$301,"&lt;"&amp;(G$3+1),'Rezervasyonlar'!$F$2:$F$301,"&gt;"&amp;G$3,'Rezervasyonlar'!$M$2:$M$301,"&lt;&gt;İptal edildi"))</f>
      </c>
      <c r="H18" s="21">
        <f>IF($A18="","",COUNTIFS('Rezervasyonlar'!$D$2:$D$301,$A18,'Rezervasyonlar'!$E$2:$E$301,"&lt;"&amp;(H$3+1),'Rezervasyonlar'!$F$2:$F$301,"&gt;"&amp;H$3,'Rezervasyonlar'!$M$2:$M$301,"&lt;&gt;İptal edildi"))</f>
      </c>
      <c r="I18" s="21">
        <f>IF($A18="","",COUNTIFS('Rezervasyonlar'!$D$2:$D$301,$A18,'Rezervasyonlar'!$E$2:$E$301,"&lt;"&amp;(I$3+1),'Rezervasyonlar'!$F$2:$F$301,"&gt;"&amp;I$3,'Rezervasyonlar'!$M$2:$M$301,"&lt;&gt;İptal edildi"))</f>
      </c>
      <c r="J18" s="21">
        <f>IF($A18="","",COUNTIFS('Rezervasyonlar'!$D$2:$D$301,$A18,'Rezervasyonlar'!$E$2:$E$301,"&lt;"&amp;(J$3+1),'Rezervasyonlar'!$F$2:$F$301,"&gt;"&amp;J$3,'Rezervasyonlar'!$M$2:$M$301,"&lt;&gt;İptal edildi"))</f>
      </c>
      <c r="K18" s="21">
        <f>IF($A18="","",COUNTIFS('Rezervasyonlar'!$D$2:$D$301,$A18,'Rezervasyonlar'!$E$2:$E$301,"&lt;"&amp;(K$3+1),'Rezervasyonlar'!$F$2:$F$301,"&gt;"&amp;K$3,'Rezervasyonlar'!$M$2:$M$301,"&lt;&gt;İptal edildi"))</f>
      </c>
      <c r="L18" s="21">
        <f>IF($A18="","",COUNTIFS('Rezervasyonlar'!$D$2:$D$301,$A18,'Rezervasyonlar'!$E$2:$E$301,"&lt;"&amp;(L$3+1),'Rezervasyonlar'!$F$2:$F$301,"&gt;"&amp;L$3,'Rezervasyonlar'!$M$2:$M$301,"&lt;&gt;İptal edildi"))</f>
      </c>
      <c r="M18" s="21">
        <f>IF($A18="","",COUNTIFS('Rezervasyonlar'!$D$2:$D$301,$A18,'Rezervasyonlar'!$E$2:$E$301,"&lt;"&amp;(M$3+1),'Rezervasyonlar'!$F$2:$F$301,"&gt;"&amp;M$3,'Rezervasyonlar'!$M$2:$M$301,"&lt;&gt;İptal edildi"))</f>
      </c>
      <c r="N18" s="21">
        <f>IF($A18="","",COUNTIFS('Rezervasyonlar'!$D$2:$D$301,$A18,'Rezervasyonlar'!$E$2:$E$301,"&lt;"&amp;(N$3+1),'Rezervasyonlar'!$F$2:$F$301,"&gt;"&amp;N$3,'Rezervasyonlar'!$M$2:$M$301,"&lt;&gt;İptal edildi"))</f>
      </c>
      <c r="O18" s="21">
        <f>IF($A18="","",COUNTIFS('Rezervasyonlar'!$D$2:$D$301,$A18,'Rezervasyonlar'!$E$2:$E$301,"&lt;"&amp;(O$3+1),'Rezervasyonlar'!$F$2:$F$301,"&gt;"&amp;O$3,'Rezervasyonlar'!$M$2:$M$301,"&lt;&gt;İptal edildi"))</f>
      </c>
      <c r="P18" s="21">
        <f>IF($A18="","",COUNTIFS('Rezervasyonlar'!$D$2:$D$301,$A18,'Rezervasyonlar'!$E$2:$E$301,"&lt;"&amp;(P$3+1),'Rezervasyonlar'!$F$2:$F$301,"&gt;"&amp;P$3,'Rezervasyonlar'!$M$2:$M$301,"&lt;&gt;İptal edildi"))</f>
      </c>
      <c r="Q18" s="21">
        <f>IF($A18="","",COUNTIFS('Rezervasyonlar'!$D$2:$D$301,$A18,'Rezervasyonlar'!$E$2:$E$301,"&lt;"&amp;(Q$3+1),'Rezervasyonlar'!$F$2:$F$301,"&gt;"&amp;Q$3,'Rezervasyonlar'!$M$2:$M$301,"&lt;&gt;İptal edildi"))</f>
      </c>
      <c r="R18" s="21">
        <f>IF($A18="","",COUNTIFS('Rezervasyonlar'!$D$2:$D$301,$A18,'Rezervasyonlar'!$E$2:$E$301,"&lt;"&amp;(R$3+1),'Rezervasyonlar'!$F$2:$F$301,"&gt;"&amp;R$3,'Rezervasyonlar'!$M$2:$M$301,"&lt;&gt;İptal edildi"))</f>
      </c>
      <c r="S18" s="21">
        <f>IF($A18="","",COUNTIFS('Rezervasyonlar'!$D$2:$D$301,$A18,'Rezervasyonlar'!$E$2:$E$301,"&lt;"&amp;(S$3+1),'Rezervasyonlar'!$F$2:$F$301,"&gt;"&amp;S$3,'Rezervasyonlar'!$M$2:$M$301,"&lt;&gt;İptal edildi"))</f>
      </c>
      <c r="T18" s="21">
        <f>IF($A18="","",COUNTIFS('Rezervasyonlar'!$D$2:$D$301,$A18,'Rezervasyonlar'!$E$2:$E$301,"&lt;"&amp;(T$3+1),'Rezervasyonlar'!$F$2:$F$301,"&gt;"&amp;T$3,'Rezervasyonlar'!$M$2:$M$301,"&lt;&gt;İptal edildi"))</f>
      </c>
      <c r="U18" s="21">
        <f>IF($A18="","",COUNTIFS('Rezervasyonlar'!$D$2:$D$301,$A18,'Rezervasyonlar'!$E$2:$E$301,"&lt;"&amp;(U$3+1),'Rezervasyonlar'!$F$2:$F$301,"&gt;"&amp;U$3,'Rezervasyonlar'!$M$2:$M$301,"&lt;&gt;İptal edildi"))</f>
      </c>
      <c r="V18" s="21">
        <f>IF($A18="","",COUNTIFS('Rezervasyonlar'!$D$2:$D$301,$A18,'Rezervasyonlar'!$E$2:$E$301,"&lt;"&amp;(V$3+1),'Rezervasyonlar'!$F$2:$F$301,"&gt;"&amp;V$3,'Rezervasyonlar'!$M$2:$M$301,"&lt;&gt;İptal edildi"))</f>
      </c>
      <c r="W18" s="21">
        <f>IF($A18="","",COUNTIFS('Rezervasyonlar'!$D$2:$D$301,$A18,'Rezervasyonlar'!$E$2:$E$301,"&lt;"&amp;(W$3+1),'Rezervasyonlar'!$F$2:$F$301,"&gt;"&amp;W$3,'Rezervasyonlar'!$M$2:$M$301,"&lt;&gt;İptal edildi"))</f>
      </c>
      <c r="X18" s="21">
        <f>IF($A18="","",COUNTIFS('Rezervasyonlar'!$D$2:$D$301,$A18,'Rezervasyonlar'!$E$2:$E$301,"&lt;"&amp;(X$3+1),'Rezervasyonlar'!$F$2:$F$301,"&gt;"&amp;X$3,'Rezervasyonlar'!$M$2:$M$301,"&lt;&gt;İptal edildi"))</f>
      </c>
      <c r="Y18" s="21">
        <f>IF($A18="","",COUNTIFS('Rezervasyonlar'!$D$2:$D$301,$A18,'Rezervasyonlar'!$E$2:$E$301,"&lt;"&amp;(Y$3+1),'Rezervasyonlar'!$F$2:$F$301,"&gt;"&amp;Y$3,'Rezervasyonlar'!$M$2:$M$301,"&lt;&gt;İptal edildi"))</f>
      </c>
      <c r="Z18" s="21">
        <f>IF($A18="","",COUNTIFS('Rezervasyonlar'!$D$2:$D$301,$A18,'Rezervasyonlar'!$E$2:$E$301,"&lt;"&amp;(Z$3+1),'Rezervasyonlar'!$F$2:$F$301,"&gt;"&amp;Z$3,'Rezervasyonlar'!$M$2:$M$301,"&lt;&gt;İptal edildi"))</f>
      </c>
      <c r="AA18" s="21">
        <f>IF($A18="","",COUNTIFS('Rezervasyonlar'!$D$2:$D$301,$A18,'Rezervasyonlar'!$E$2:$E$301,"&lt;"&amp;(AA$3+1),'Rezervasyonlar'!$F$2:$F$301,"&gt;"&amp;AA$3,'Rezervasyonlar'!$M$2:$M$301,"&lt;&gt;İptal edildi"))</f>
      </c>
      <c r="AB18" s="21">
        <f>IF($A18="","",COUNTIFS('Rezervasyonlar'!$D$2:$D$301,$A18,'Rezervasyonlar'!$E$2:$E$301,"&lt;"&amp;(AB$3+1),'Rezervasyonlar'!$F$2:$F$301,"&gt;"&amp;AB$3,'Rezervasyonlar'!$M$2:$M$301,"&lt;&gt;İptal edildi"))</f>
      </c>
      <c r="AC18" s="21">
        <f>IF($A18="","",COUNTIFS('Rezervasyonlar'!$D$2:$D$301,$A18,'Rezervasyonlar'!$E$2:$E$301,"&lt;"&amp;(AC$3+1),'Rezervasyonlar'!$F$2:$F$301,"&gt;"&amp;AC$3,'Rezervasyonlar'!$M$2:$M$301,"&lt;&gt;İptal edildi"))</f>
      </c>
      <c r="AD18" s="21">
        <f>IF($A18="","",COUNTIFS('Rezervasyonlar'!$D$2:$D$301,$A18,'Rezervasyonlar'!$E$2:$E$301,"&lt;"&amp;(AD$3+1),'Rezervasyonlar'!$F$2:$F$301,"&gt;"&amp;AD$3,'Rezervasyonlar'!$M$2:$M$301,"&lt;&gt;İptal edildi"))</f>
      </c>
      <c r="AE18" s="21">
        <f>IF($A18="","",COUNTIFS('Rezervasyonlar'!$D$2:$D$301,$A18,'Rezervasyonlar'!$E$2:$E$301,"&lt;"&amp;(AE$3+1),'Rezervasyonlar'!$F$2:$F$301,"&gt;"&amp;AE$3,'Rezervasyonlar'!$M$2:$M$301,"&lt;&gt;İptal edildi"))</f>
      </c>
      <c r="AF18" s="21">
        <f>IF($A18="","",COUNTIFS('Rezervasyonlar'!$D$2:$D$301,$A18,'Rezervasyonlar'!$E$2:$E$301,"&lt;"&amp;(AF$3+1),'Rezervasyonlar'!$F$2:$F$301,"&gt;"&amp;AF$3,'Rezervasyonlar'!$M$2:$M$301,"&lt;&gt;İptal edildi"))</f>
      </c>
      <c r="AG18" s="21">
        <f>IF($A18="","",COUNTIFS('Rezervasyonlar'!$D$2:$D$301,$A18,'Rezervasyonlar'!$E$2:$E$301,"&lt;"&amp;(AG$3+1),'Rezervasyonlar'!$F$2:$F$301,"&gt;"&amp;AG$3,'Rezervasyonlar'!$M$2:$M$301,"&lt;&gt;İptal edildi"))</f>
      </c>
    </row>
    <row r="19" spans="1:33" x14ac:dyDescent="0.25">
      <c r="A19" s="16">
        <f>IF('Araçlar'!A16="","",'Araçlar'!A16)</f>
      </c>
      <c r="B19" s="7">
        <f>IF('Araçlar'!B16="","",'Araçlar'!B16)</f>
      </c>
      <c r="C19" s="21">
        <f>IF($A19="","",COUNTIFS('Rezervasyonlar'!$D$2:$D$301,$A19,'Rezervasyonlar'!$E$2:$E$301,"&lt;"&amp;(C$3+1),'Rezervasyonlar'!$F$2:$F$301,"&gt;"&amp;C$3,'Rezervasyonlar'!$M$2:$M$301,"&lt;&gt;İptal edildi"))</f>
      </c>
      <c r="D19" s="21">
        <f>IF($A19="","",COUNTIFS('Rezervasyonlar'!$D$2:$D$301,$A19,'Rezervasyonlar'!$E$2:$E$301,"&lt;"&amp;(D$3+1),'Rezervasyonlar'!$F$2:$F$301,"&gt;"&amp;D$3,'Rezervasyonlar'!$M$2:$M$301,"&lt;&gt;İptal edildi"))</f>
      </c>
      <c r="E19" s="21">
        <f>IF($A19="","",COUNTIFS('Rezervasyonlar'!$D$2:$D$301,$A19,'Rezervasyonlar'!$E$2:$E$301,"&lt;"&amp;(E$3+1),'Rezervasyonlar'!$F$2:$F$301,"&gt;"&amp;E$3,'Rezervasyonlar'!$M$2:$M$301,"&lt;&gt;İptal edildi"))</f>
      </c>
      <c r="F19" s="21">
        <f>IF($A19="","",COUNTIFS('Rezervasyonlar'!$D$2:$D$301,$A19,'Rezervasyonlar'!$E$2:$E$301,"&lt;"&amp;(F$3+1),'Rezervasyonlar'!$F$2:$F$301,"&gt;"&amp;F$3,'Rezervasyonlar'!$M$2:$M$301,"&lt;&gt;İptal edildi"))</f>
      </c>
      <c r="G19" s="21">
        <f>IF($A19="","",COUNTIFS('Rezervasyonlar'!$D$2:$D$301,$A19,'Rezervasyonlar'!$E$2:$E$301,"&lt;"&amp;(G$3+1),'Rezervasyonlar'!$F$2:$F$301,"&gt;"&amp;G$3,'Rezervasyonlar'!$M$2:$M$301,"&lt;&gt;İptal edildi"))</f>
      </c>
      <c r="H19" s="21">
        <f>IF($A19="","",COUNTIFS('Rezervasyonlar'!$D$2:$D$301,$A19,'Rezervasyonlar'!$E$2:$E$301,"&lt;"&amp;(H$3+1),'Rezervasyonlar'!$F$2:$F$301,"&gt;"&amp;H$3,'Rezervasyonlar'!$M$2:$M$301,"&lt;&gt;İptal edildi"))</f>
      </c>
      <c r="I19" s="21">
        <f>IF($A19="","",COUNTIFS('Rezervasyonlar'!$D$2:$D$301,$A19,'Rezervasyonlar'!$E$2:$E$301,"&lt;"&amp;(I$3+1),'Rezervasyonlar'!$F$2:$F$301,"&gt;"&amp;I$3,'Rezervasyonlar'!$M$2:$M$301,"&lt;&gt;İptal edildi"))</f>
      </c>
      <c r="J19" s="21">
        <f>IF($A19="","",COUNTIFS('Rezervasyonlar'!$D$2:$D$301,$A19,'Rezervasyonlar'!$E$2:$E$301,"&lt;"&amp;(J$3+1),'Rezervasyonlar'!$F$2:$F$301,"&gt;"&amp;J$3,'Rezervasyonlar'!$M$2:$M$301,"&lt;&gt;İptal edildi"))</f>
      </c>
      <c r="K19" s="21">
        <f>IF($A19="","",COUNTIFS('Rezervasyonlar'!$D$2:$D$301,$A19,'Rezervasyonlar'!$E$2:$E$301,"&lt;"&amp;(K$3+1),'Rezervasyonlar'!$F$2:$F$301,"&gt;"&amp;K$3,'Rezervasyonlar'!$M$2:$M$301,"&lt;&gt;İptal edildi"))</f>
      </c>
      <c r="L19" s="21">
        <f>IF($A19="","",COUNTIFS('Rezervasyonlar'!$D$2:$D$301,$A19,'Rezervasyonlar'!$E$2:$E$301,"&lt;"&amp;(L$3+1),'Rezervasyonlar'!$F$2:$F$301,"&gt;"&amp;L$3,'Rezervasyonlar'!$M$2:$M$301,"&lt;&gt;İptal edildi"))</f>
      </c>
      <c r="M19" s="21">
        <f>IF($A19="","",COUNTIFS('Rezervasyonlar'!$D$2:$D$301,$A19,'Rezervasyonlar'!$E$2:$E$301,"&lt;"&amp;(M$3+1),'Rezervasyonlar'!$F$2:$F$301,"&gt;"&amp;M$3,'Rezervasyonlar'!$M$2:$M$301,"&lt;&gt;İptal edildi"))</f>
      </c>
      <c r="N19" s="21">
        <f>IF($A19="","",COUNTIFS('Rezervasyonlar'!$D$2:$D$301,$A19,'Rezervasyonlar'!$E$2:$E$301,"&lt;"&amp;(N$3+1),'Rezervasyonlar'!$F$2:$F$301,"&gt;"&amp;N$3,'Rezervasyonlar'!$M$2:$M$301,"&lt;&gt;İptal edildi"))</f>
      </c>
      <c r="O19" s="21">
        <f>IF($A19="","",COUNTIFS('Rezervasyonlar'!$D$2:$D$301,$A19,'Rezervasyonlar'!$E$2:$E$301,"&lt;"&amp;(O$3+1),'Rezervasyonlar'!$F$2:$F$301,"&gt;"&amp;O$3,'Rezervasyonlar'!$M$2:$M$301,"&lt;&gt;İptal edildi"))</f>
      </c>
      <c r="P19" s="21">
        <f>IF($A19="","",COUNTIFS('Rezervasyonlar'!$D$2:$D$301,$A19,'Rezervasyonlar'!$E$2:$E$301,"&lt;"&amp;(P$3+1),'Rezervasyonlar'!$F$2:$F$301,"&gt;"&amp;P$3,'Rezervasyonlar'!$M$2:$M$301,"&lt;&gt;İptal edildi"))</f>
      </c>
      <c r="Q19" s="21">
        <f>IF($A19="","",COUNTIFS('Rezervasyonlar'!$D$2:$D$301,$A19,'Rezervasyonlar'!$E$2:$E$301,"&lt;"&amp;(Q$3+1),'Rezervasyonlar'!$F$2:$F$301,"&gt;"&amp;Q$3,'Rezervasyonlar'!$M$2:$M$301,"&lt;&gt;İptal edildi"))</f>
      </c>
      <c r="R19" s="21">
        <f>IF($A19="","",COUNTIFS('Rezervasyonlar'!$D$2:$D$301,$A19,'Rezervasyonlar'!$E$2:$E$301,"&lt;"&amp;(R$3+1),'Rezervasyonlar'!$F$2:$F$301,"&gt;"&amp;R$3,'Rezervasyonlar'!$M$2:$M$301,"&lt;&gt;İptal edildi"))</f>
      </c>
      <c r="S19" s="21">
        <f>IF($A19="","",COUNTIFS('Rezervasyonlar'!$D$2:$D$301,$A19,'Rezervasyonlar'!$E$2:$E$301,"&lt;"&amp;(S$3+1),'Rezervasyonlar'!$F$2:$F$301,"&gt;"&amp;S$3,'Rezervasyonlar'!$M$2:$M$301,"&lt;&gt;İptal edildi"))</f>
      </c>
      <c r="T19" s="21">
        <f>IF($A19="","",COUNTIFS('Rezervasyonlar'!$D$2:$D$301,$A19,'Rezervasyonlar'!$E$2:$E$301,"&lt;"&amp;(T$3+1),'Rezervasyonlar'!$F$2:$F$301,"&gt;"&amp;T$3,'Rezervasyonlar'!$M$2:$M$301,"&lt;&gt;İptal edildi"))</f>
      </c>
      <c r="U19" s="21">
        <f>IF($A19="","",COUNTIFS('Rezervasyonlar'!$D$2:$D$301,$A19,'Rezervasyonlar'!$E$2:$E$301,"&lt;"&amp;(U$3+1),'Rezervasyonlar'!$F$2:$F$301,"&gt;"&amp;U$3,'Rezervasyonlar'!$M$2:$M$301,"&lt;&gt;İptal edildi"))</f>
      </c>
      <c r="V19" s="21">
        <f>IF($A19="","",COUNTIFS('Rezervasyonlar'!$D$2:$D$301,$A19,'Rezervasyonlar'!$E$2:$E$301,"&lt;"&amp;(V$3+1),'Rezervasyonlar'!$F$2:$F$301,"&gt;"&amp;V$3,'Rezervasyonlar'!$M$2:$M$301,"&lt;&gt;İptal edildi"))</f>
      </c>
      <c r="W19" s="21">
        <f>IF($A19="","",COUNTIFS('Rezervasyonlar'!$D$2:$D$301,$A19,'Rezervasyonlar'!$E$2:$E$301,"&lt;"&amp;(W$3+1),'Rezervasyonlar'!$F$2:$F$301,"&gt;"&amp;W$3,'Rezervasyonlar'!$M$2:$M$301,"&lt;&gt;İptal edildi"))</f>
      </c>
      <c r="X19" s="21">
        <f>IF($A19="","",COUNTIFS('Rezervasyonlar'!$D$2:$D$301,$A19,'Rezervasyonlar'!$E$2:$E$301,"&lt;"&amp;(X$3+1),'Rezervasyonlar'!$F$2:$F$301,"&gt;"&amp;X$3,'Rezervasyonlar'!$M$2:$M$301,"&lt;&gt;İptal edildi"))</f>
      </c>
      <c r="Y19" s="21">
        <f>IF($A19="","",COUNTIFS('Rezervasyonlar'!$D$2:$D$301,$A19,'Rezervasyonlar'!$E$2:$E$301,"&lt;"&amp;(Y$3+1),'Rezervasyonlar'!$F$2:$F$301,"&gt;"&amp;Y$3,'Rezervasyonlar'!$M$2:$M$301,"&lt;&gt;İptal edildi"))</f>
      </c>
      <c r="Z19" s="21">
        <f>IF($A19="","",COUNTIFS('Rezervasyonlar'!$D$2:$D$301,$A19,'Rezervasyonlar'!$E$2:$E$301,"&lt;"&amp;(Z$3+1),'Rezervasyonlar'!$F$2:$F$301,"&gt;"&amp;Z$3,'Rezervasyonlar'!$M$2:$M$301,"&lt;&gt;İptal edildi"))</f>
      </c>
      <c r="AA19" s="21">
        <f>IF($A19="","",COUNTIFS('Rezervasyonlar'!$D$2:$D$301,$A19,'Rezervasyonlar'!$E$2:$E$301,"&lt;"&amp;(AA$3+1),'Rezervasyonlar'!$F$2:$F$301,"&gt;"&amp;AA$3,'Rezervasyonlar'!$M$2:$M$301,"&lt;&gt;İptal edildi"))</f>
      </c>
      <c r="AB19" s="21">
        <f>IF($A19="","",COUNTIFS('Rezervasyonlar'!$D$2:$D$301,$A19,'Rezervasyonlar'!$E$2:$E$301,"&lt;"&amp;(AB$3+1),'Rezervasyonlar'!$F$2:$F$301,"&gt;"&amp;AB$3,'Rezervasyonlar'!$M$2:$M$301,"&lt;&gt;İptal edildi"))</f>
      </c>
      <c r="AC19" s="21">
        <f>IF($A19="","",COUNTIFS('Rezervasyonlar'!$D$2:$D$301,$A19,'Rezervasyonlar'!$E$2:$E$301,"&lt;"&amp;(AC$3+1),'Rezervasyonlar'!$F$2:$F$301,"&gt;"&amp;AC$3,'Rezervasyonlar'!$M$2:$M$301,"&lt;&gt;İptal edildi"))</f>
      </c>
      <c r="AD19" s="21">
        <f>IF($A19="","",COUNTIFS('Rezervasyonlar'!$D$2:$D$301,$A19,'Rezervasyonlar'!$E$2:$E$301,"&lt;"&amp;(AD$3+1),'Rezervasyonlar'!$F$2:$F$301,"&gt;"&amp;AD$3,'Rezervasyonlar'!$M$2:$M$301,"&lt;&gt;İptal edildi"))</f>
      </c>
      <c r="AE19" s="21">
        <f>IF($A19="","",COUNTIFS('Rezervasyonlar'!$D$2:$D$301,$A19,'Rezervasyonlar'!$E$2:$E$301,"&lt;"&amp;(AE$3+1),'Rezervasyonlar'!$F$2:$F$301,"&gt;"&amp;AE$3,'Rezervasyonlar'!$M$2:$M$301,"&lt;&gt;İptal edildi"))</f>
      </c>
      <c r="AF19" s="21">
        <f>IF($A19="","",COUNTIFS('Rezervasyonlar'!$D$2:$D$301,$A19,'Rezervasyonlar'!$E$2:$E$301,"&lt;"&amp;(AF$3+1),'Rezervasyonlar'!$F$2:$F$301,"&gt;"&amp;AF$3,'Rezervasyonlar'!$M$2:$M$301,"&lt;&gt;İptal edildi"))</f>
      </c>
      <c r="AG19" s="21">
        <f>IF($A19="","",COUNTIFS('Rezervasyonlar'!$D$2:$D$301,$A19,'Rezervasyonlar'!$E$2:$E$301,"&lt;"&amp;(AG$3+1),'Rezervasyonlar'!$F$2:$F$301,"&gt;"&amp;AG$3,'Rezervasyonlar'!$M$2:$M$301,"&lt;&gt;İptal edildi"))</f>
      </c>
    </row>
    <row r="20" spans="1:33" x14ac:dyDescent="0.25">
      <c r="A20" s="16">
        <f>IF('Araçlar'!A17="","",'Araçlar'!A17)</f>
      </c>
      <c r="B20" s="7">
        <f>IF('Araçlar'!B17="","",'Araçlar'!B17)</f>
      </c>
      <c r="C20" s="21">
        <f>IF($A20="","",COUNTIFS('Rezervasyonlar'!$D$2:$D$301,$A20,'Rezervasyonlar'!$E$2:$E$301,"&lt;"&amp;(C$3+1),'Rezervasyonlar'!$F$2:$F$301,"&gt;"&amp;C$3,'Rezervasyonlar'!$M$2:$M$301,"&lt;&gt;İptal edildi"))</f>
      </c>
      <c r="D20" s="21">
        <f>IF($A20="","",COUNTIFS('Rezervasyonlar'!$D$2:$D$301,$A20,'Rezervasyonlar'!$E$2:$E$301,"&lt;"&amp;(D$3+1),'Rezervasyonlar'!$F$2:$F$301,"&gt;"&amp;D$3,'Rezervasyonlar'!$M$2:$M$301,"&lt;&gt;İptal edildi"))</f>
      </c>
      <c r="E20" s="21">
        <f>IF($A20="","",COUNTIFS('Rezervasyonlar'!$D$2:$D$301,$A20,'Rezervasyonlar'!$E$2:$E$301,"&lt;"&amp;(E$3+1),'Rezervasyonlar'!$F$2:$F$301,"&gt;"&amp;E$3,'Rezervasyonlar'!$M$2:$M$301,"&lt;&gt;İptal edildi"))</f>
      </c>
      <c r="F20" s="21">
        <f>IF($A20="","",COUNTIFS('Rezervasyonlar'!$D$2:$D$301,$A20,'Rezervasyonlar'!$E$2:$E$301,"&lt;"&amp;(F$3+1),'Rezervasyonlar'!$F$2:$F$301,"&gt;"&amp;F$3,'Rezervasyonlar'!$M$2:$M$301,"&lt;&gt;İptal edildi"))</f>
      </c>
      <c r="G20" s="21">
        <f>IF($A20="","",COUNTIFS('Rezervasyonlar'!$D$2:$D$301,$A20,'Rezervasyonlar'!$E$2:$E$301,"&lt;"&amp;(G$3+1),'Rezervasyonlar'!$F$2:$F$301,"&gt;"&amp;G$3,'Rezervasyonlar'!$M$2:$M$301,"&lt;&gt;İptal edildi"))</f>
      </c>
      <c r="H20" s="21">
        <f>IF($A20="","",COUNTIFS('Rezervasyonlar'!$D$2:$D$301,$A20,'Rezervasyonlar'!$E$2:$E$301,"&lt;"&amp;(H$3+1),'Rezervasyonlar'!$F$2:$F$301,"&gt;"&amp;H$3,'Rezervasyonlar'!$M$2:$M$301,"&lt;&gt;İptal edildi"))</f>
      </c>
      <c r="I20" s="21">
        <f>IF($A20="","",COUNTIFS('Rezervasyonlar'!$D$2:$D$301,$A20,'Rezervasyonlar'!$E$2:$E$301,"&lt;"&amp;(I$3+1),'Rezervasyonlar'!$F$2:$F$301,"&gt;"&amp;I$3,'Rezervasyonlar'!$M$2:$M$301,"&lt;&gt;İptal edildi"))</f>
      </c>
      <c r="J20" s="21">
        <f>IF($A20="","",COUNTIFS('Rezervasyonlar'!$D$2:$D$301,$A20,'Rezervasyonlar'!$E$2:$E$301,"&lt;"&amp;(J$3+1),'Rezervasyonlar'!$F$2:$F$301,"&gt;"&amp;J$3,'Rezervasyonlar'!$M$2:$M$301,"&lt;&gt;İptal edildi"))</f>
      </c>
      <c r="K20" s="21">
        <f>IF($A20="","",COUNTIFS('Rezervasyonlar'!$D$2:$D$301,$A20,'Rezervasyonlar'!$E$2:$E$301,"&lt;"&amp;(K$3+1),'Rezervasyonlar'!$F$2:$F$301,"&gt;"&amp;K$3,'Rezervasyonlar'!$M$2:$M$301,"&lt;&gt;İptal edildi"))</f>
      </c>
      <c r="L20" s="21">
        <f>IF($A20="","",COUNTIFS('Rezervasyonlar'!$D$2:$D$301,$A20,'Rezervasyonlar'!$E$2:$E$301,"&lt;"&amp;(L$3+1),'Rezervasyonlar'!$F$2:$F$301,"&gt;"&amp;L$3,'Rezervasyonlar'!$M$2:$M$301,"&lt;&gt;İptal edildi"))</f>
      </c>
      <c r="M20" s="21">
        <f>IF($A20="","",COUNTIFS('Rezervasyonlar'!$D$2:$D$301,$A20,'Rezervasyonlar'!$E$2:$E$301,"&lt;"&amp;(M$3+1),'Rezervasyonlar'!$F$2:$F$301,"&gt;"&amp;M$3,'Rezervasyonlar'!$M$2:$M$301,"&lt;&gt;İptal edildi"))</f>
      </c>
      <c r="N20" s="21">
        <f>IF($A20="","",COUNTIFS('Rezervasyonlar'!$D$2:$D$301,$A20,'Rezervasyonlar'!$E$2:$E$301,"&lt;"&amp;(N$3+1),'Rezervasyonlar'!$F$2:$F$301,"&gt;"&amp;N$3,'Rezervasyonlar'!$M$2:$M$301,"&lt;&gt;İptal edildi"))</f>
      </c>
      <c r="O20" s="21">
        <f>IF($A20="","",COUNTIFS('Rezervasyonlar'!$D$2:$D$301,$A20,'Rezervasyonlar'!$E$2:$E$301,"&lt;"&amp;(O$3+1),'Rezervasyonlar'!$F$2:$F$301,"&gt;"&amp;O$3,'Rezervasyonlar'!$M$2:$M$301,"&lt;&gt;İptal edildi"))</f>
      </c>
      <c r="P20" s="21">
        <f>IF($A20="","",COUNTIFS('Rezervasyonlar'!$D$2:$D$301,$A20,'Rezervasyonlar'!$E$2:$E$301,"&lt;"&amp;(P$3+1),'Rezervasyonlar'!$F$2:$F$301,"&gt;"&amp;P$3,'Rezervasyonlar'!$M$2:$M$301,"&lt;&gt;İptal edildi"))</f>
      </c>
      <c r="Q20" s="21">
        <f>IF($A20="","",COUNTIFS('Rezervasyonlar'!$D$2:$D$301,$A20,'Rezervasyonlar'!$E$2:$E$301,"&lt;"&amp;(Q$3+1),'Rezervasyonlar'!$F$2:$F$301,"&gt;"&amp;Q$3,'Rezervasyonlar'!$M$2:$M$301,"&lt;&gt;İptal edildi"))</f>
      </c>
      <c r="R20" s="21">
        <f>IF($A20="","",COUNTIFS('Rezervasyonlar'!$D$2:$D$301,$A20,'Rezervasyonlar'!$E$2:$E$301,"&lt;"&amp;(R$3+1),'Rezervasyonlar'!$F$2:$F$301,"&gt;"&amp;R$3,'Rezervasyonlar'!$M$2:$M$301,"&lt;&gt;İptal edildi"))</f>
      </c>
      <c r="S20" s="21">
        <f>IF($A20="","",COUNTIFS('Rezervasyonlar'!$D$2:$D$301,$A20,'Rezervasyonlar'!$E$2:$E$301,"&lt;"&amp;(S$3+1),'Rezervasyonlar'!$F$2:$F$301,"&gt;"&amp;S$3,'Rezervasyonlar'!$M$2:$M$301,"&lt;&gt;İptal edildi"))</f>
      </c>
      <c r="T20" s="21">
        <f>IF($A20="","",COUNTIFS('Rezervasyonlar'!$D$2:$D$301,$A20,'Rezervasyonlar'!$E$2:$E$301,"&lt;"&amp;(T$3+1),'Rezervasyonlar'!$F$2:$F$301,"&gt;"&amp;T$3,'Rezervasyonlar'!$M$2:$M$301,"&lt;&gt;İptal edildi"))</f>
      </c>
      <c r="U20" s="21">
        <f>IF($A20="","",COUNTIFS('Rezervasyonlar'!$D$2:$D$301,$A20,'Rezervasyonlar'!$E$2:$E$301,"&lt;"&amp;(U$3+1),'Rezervasyonlar'!$F$2:$F$301,"&gt;"&amp;U$3,'Rezervasyonlar'!$M$2:$M$301,"&lt;&gt;İptal edildi"))</f>
      </c>
      <c r="V20" s="21">
        <f>IF($A20="","",COUNTIFS('Rezervasyonlar'!$D$2:$D$301,$A20,'Rezervasyonlar'!$E$2:$E$301,"&lt;"&amp;(V$3+1),'Rezervasyonlar'!$F$2:$F$301,"&gt;"&amp;V$3,'Rezervasyonlar'!$M$2:$M$301,"&lt;&gt;İptal edildi"))</f>
      </c>
      <c r="W20" s="21">
        <f>IF($A20="","",COUNTIFS('Rezervasyonlar'!$D$2:$D$301,$A20,'Rezervasyonlar'!$E$2:$E$301,"&lt;"&amp;(W$3+1),'Rezervasyonlar'!$F$2:$F$301,"&gt;"&amp;W$3,'Rezervasyonlar'!$M$2:$M$301,"&lt;&gt;İptal edildi"))</f>
      </c>
      <c r="X20" s="21">
        <f>IF($A20="","",COUNTIFS('Rezervasyonlar'!$D$2:$D$301,$A20,'Rezervasyonlar'!$E$2:$E$301,"&lt;"&amp;(X$3+1),'Rezervasyonlar'!$F$2:$F$301,"&gt;"&amp;X$3,'Rezervasyonlar'!$M$2:$M$301,"&lt;&gt;İptal edildi"))</f>
      </c>
      <c r="Y20" s="21">
        <f>IF($A20="","",COUNTIFS('Rezervasyonlar'!$D$2:$D$301,$A20,'Rezervasyonlar'!$E$2:$E$301,"&lt;"&amp;(Y$3+1),'Rezervasyonlar'!$F$2:$F$301,"&gt;"&amp;Y$3,'Rezervasyonlar'!$M$2:$M$301,"&lt;&gt;İptal edildi"))</f>
      </c>
      <c r="Z20" s="21">
        <f>IF($A20="","",COUNTIFS('Rezervasyonlar'!$D$2:$D$301,$A20,'Rezervasyonlar'!$E$2:$E$301,"&lt;"&amp;(Z$3+1),'Rezervasyonlar'!$F$2:$F$301,"&gt;"&amp;Z$3,'Rezervasyonlar'!$M$2:$M$301,"&lt;&gt;İptal edildi"))</f>
      </c>
      <c r="AA20" s="21">
        <f>IF($A20="","",COUNTIFS('Rezervasyonlar'!$D$2:$D$301,$A20,'Rezervasyonlar'!$E$2:$E$301,"&lt;"&amp;(AA$3+1),'Rezervasyonlar'!$F$2:$F$301,"&gt;"&amp;AA$3,'Rezervasyonlar'!$M$2:$M$301,"&lt;&gt;İptal edildi"))</f>
      </c>
      <c r="AB20" s="21">
        <f>IF($A20="","",COUNTIFS('Rezervasyonlar'!$D$2:$D$301,$A20,'Rezervasyonlar'!$E$2:$E$301,"&lt;"&amp;(AB$3+1),'Rezervasyonlar'!$F$2:$F$301,"&gt;"&amp;AB$3,'Rezervasyonlar'!$M$2:$M$301,"&lt;&gt;İptal edildi"))</f>
      </c>
      <c r="AC20" s="21">
        <f>IF($A20="","",COUNTIFS('Rezervasyonlar'!$D$2:$D$301,$A20,'Rezervasyonlar'!$E$2:$E$301,"&lt;"&amp;(AC$3+1),'Rezervasyonlar'!$F$2:$F$301,"&gt;"&amp;AC$3,'Rezervasyonlar'!$M$2:$M$301,"&lt;&gt;İptal edildi"))</f>
      </c>
      <c r="AD20" s="21">
        <f>IF($A20="","",COUNTIFS('Rezervasyonlar'!$D$2:$D$301,$A20,'Rezervasyonlar'!$E$2:$E$301,"&lt;"&amp;(AD$3+1),'Rezervasyonlar'!$F$2:$F$301,"&gt;"&amp;AD$3,'Rezervasyonlar'!$M$2:$M$301,"&lt;&gt;İptal edildi"))</f>
      </c>
      <c r="AE20" s="21">
        <f>IF($A20="","",COUNTIFS('Rezervasyonlar'!$D$2:$D$301,$A20,'Rezervasyonlar'!$E$2:$E$301,"&lt;"&amp;(AE$3+1),'Rezervasyonlar'!$F$2:$F$301,"&gt;"&amp;AE$3,'Rezervasyonlar'!$M$2:$M$301,"&lt;&gt;İptal edildi"))</f>
      </c>
      <c r="AF20" s="21">
        <f>IF($A20="","",COUNTIFS('Rezervasyonlar'!$D$2:$D$301,$A20,'Rezervasyonlar'!$E$2:$E$301,"&lt;"&amp;(AF$3+1),'Rezervasyonlar'!$F$2:$F$301,"&gt;"&amp;AF$3,'Rezervasyonlar'!$M$2:$M$301,"&lt;&gt;İptal edildi"))</f>
      </c>
      <c r="AG20" s="21">
        <f>IF($A20="","",COUNTIFS('Rezervasyonlar'!$D$2:$D$301,$A20,'Rezervasyonlar'!$E$2:$E$301,"&lt;"&amp;(AG$3+1),'Rezervasyonlar'!$F$2:$F$301,"&gt;"&amp;AG$3,'Rezervasyonlar'!$M$2:$M$301,"&lt;&gt;İptal edildi"))</f>
      </c>
    </row>
    <row r="21" spans="1:33" x14ac:dyDescent="0.25">
      <c r="A21" s="16">
        <f>IF('Araçlar'!A18="","",'Araçlar'!A18)</f>
      </c>
      <c r="B21" s="7">
        <f>IF('Araçlar'!B18="","",'Araçlar'!B18)</f>
      </c>
      <c r="C21" s="21">
        <f>IF($A21="","",COUNTIFS('Rezervasyonlar'!$D$2:$D$301,$A21,'Rezervasyonlar'!$E$2:$E$301,"&lt;"&amp;(C$3+1),'Rezervasyonlar'!$F$2:$F$301,"&gt;"&amp;C$3,'Rezervasyonlar'!$M$2:$M$301,"&lt;&gt;İptal edildi"))</f>
      </c>
      <c r="D21" s="21">
        <f>IF($A21="","",COUNTIFS('Rezervasyonlar'!$D$2:$D$301,$A21,'Rezervasyonlar'!$E$2:$E$301,"&lt;"&amp;(D$3+1),'Rezervasyonlar'!$F$2:$F$301,"&gt;"&amp;D$3,'Rezervasyonlar'!$M$2:$M$301,"&lt;&gt;İptal edildi"))</f>
      </c>
      <c r="E21" s="21">
        <f>IF($A21="","",COUNTIFS('Rezervasyonlar'!$D$2:$D$301,$A21,'Rezervasyonlar'!$E$2:$E$301,"&lt;"&amp;(E$3+1),'Rezervasyonlar'!$F$2:$F$301,"&gt;"&amp;E$3,'Rezervasyonlar'!$M$2:$M$301,"&lt;&gt;İptal edildi"))</f>
      </c>
      <c r="F21" s="21">
        <f>IF($A21="","",COUNTIFS('Rezervasyonlar'!$D$2:$D$301,$A21,'Rezervasyonlar'!$E$2:$E$301,"&lt;"&amp;(F$3+1),'Rezervasyonlar'!$F$2:$F$301,"&gt;"&amp;F$3,'Rezervasyonlar'!$M$2:$M$301,"&lt;&gt;İptal edildi"))</f>
      </c>
      <c r="G21" s="21">
        <f>IF($A21="","",COUNTIFS('Rezervasyonlar'!$D$2:$D$301,$A21,'Rezervasyonlar'!$E$2:$E$301,"&lt;"&amp;(G$3+1),'Rezervasyonlar'!$F$2:$F$301,"&gt;"&amp;G$3,'Rezervasyonlar'!$M$2:$M$301,"&lt;&gt;İptal edildi"))</f>
      </c>
      <c r="H21" s="21">
        <f>IF($A21="","",COUNTIFS('Rezervasyonlar'!$D$2:$D$301,$A21,'Rezervasyonlar'!$E$2:$E$301,"&lt;"&amp;(H$3+1),'Rezervasyonlar'!$F$2:$F$301,"&gt;"&amp;H$3,'Rezervasyonlar'!$M$2:$M$301,"&lt;&gt;İptal edildi"))</f>
      </c>
      <c r="I21" s="21">
        <f>IF($A21="","",COUNTIFS('Rezervasyonlar'!$D$2:$D$301,$A21,'Rezervasyonlar'!$E$2:$E$301,"&lt;"&amp;(I$3+1),'Rezervasyonlar'!$F$2:$F$301,"&gt;"&amp;I$3,'Rezervasyonlar'!$M$2:$M$301,"&lt;&gt;İptal edildi"))</f>
      </c>
      <c r="J21" s="21">
        <f>IF($A21="","",COUNTIFS('Rezervasyonlar'!$D$2:$D$301,$A21,'Rezervasyonlar'!$E$2:$E$301,"&lt;"&amp;(J$3+1),'Rezervasyonlar'!$F$2:$F$301,"&gt;"&amp;J$3,'Rezervasyonlar'!$M$2:$M$301,"&lt;&gt;İptal edildi"))</f>
      </c>
      <c r="K21" s="21">
        <f>IF($A21="","",COUNTIFS('Rezervasyonlar'!$D$2:$D$301,$A21,'Rezervasyonlar'!$E$2:$E$301,"&lt;"&amp;(K$3+1),'Rezervasyonlar'!$F$2:$F$301,"&gt;"&amp;K$3,'Rezervasyonlar'!$M$2:$M$301,"&lt;&gt;İptal edildi"))</f>
      </c>
      <c r="L21" s="21">
        <f>IF($A21="","",COUNTIFS('Rezervasyonlar'!$D$2:$D$301,$A21,'Rezervasyonlar'!$E$2:$E$301,"&lt;"&amp;(L$3+1),'Rezervasyonlar'!$F$2:$F$301,"&gt;"&amp;L$3,'Rezervasyonlar'!$M$2:$M$301,"&lt;&gt;İptal edildi"))</f>
      </c>
      <c r="M21" s="21">
        <f>IF($A21="","",COUNTIFS('Rezervasyonlar'!$D$2:$D$301,$A21,'Rezervasyonlar'!$E$2:$E$301,"&lt;"&amp;(M$3+1),'Rezervasyonlar'!$F$2:$F$301,"&gt;"&amp;M$3,'Rezervasyonlar'!$M$2:$M$301,"&lt;&gt;İptal edildi"))</f>
      </c>
      <c r="N21" s="21">
        <f>IF($A21="","",COUNTIFS('Rezervasyonlar'!$D$2:$D$301,$A21,'Rezervasyonlar'!$E$2:$E$301,"&lt;"&amp;(N$3+1),'Rezervasyonlar'!$F$2:$F$301,"&gt;"&amp;N$3,'Rezervasyonlar'!$M$2:$M$301,"&lt;&gt;İptal edildi"))</f>
      </c>
      <c r="O21" s="21">
        <f>IF($A21="","",COUNTIFS('Rezervasyonlar'!$D$2:$D$301,$A21,'Rezervasyonlar'!$E$2:$E$301,"&lt;"&amp;(O$3+1),'Rezervasyonlar'!$F$2:$F$301,"&gt;"&amp;O$3,'Rezervasyonlar'!$M$2:$M$301,"&lt;&gt;İptal edildi"))</f>
      </c>
      <c r="P21" s="21">
        <f>IF($A21="","",COUNTIFS('Rezervasyonlar'!$D$2:$D$301,$A21,'Rezervasyonlar'!$E$2:$E$301,"&lt;"&amp;(P$3+1),'Rezervasyonlar'!$F$2:$F$301,"&gt;"&amp;P$3,'Rezervasyonlar'!$M$2:$M$301,"&lt;&gt;İptal edildi"))</f>
      </c>
      <c r="Q21" s="21">
        <f>IF($A21="","",COUNTIFS('Rezervasyonlar'!$D$2:$D$301,$A21,'Rezervasyonlar'!$E$2:$E$301,"&lt;"&amp;(Q$3+1),'Rezervasyonlar'!$F$2:$F$301,"&gt;"&amp;Q$3,'Rezervasyonlar'!$M$2:$M$301,"&lt;&gt;İptal edildi"))</f>
      </c>
      <c r="R21" s="21">
        <f>IF($A21="","",COUNTIFS('Rezervasyonlar'!$D$2:$D$301,$A21,'Rezervasyonlar'!$E$2:$E$301,"&lt;"&amp;(R$3+1),'Rezervasyonlar'!$F$2:$F$301,"&gt;"&amp;R$3,'Rezervasyonlar'!$M$2:$M$301,"&lt;&gt;İptal edildi"))</f>
      </c>
      <c r="S21" s="21">
        <f>IF($A21="","",COUNTIFS('Rezervasyonlar'!$D$2:$D$301,$A21,'Rezervasyonlar'!$E$2:$E$301,"&lt;"&amp;(S$3+1),'Rezervasyonlar'!$F$2:$F$301,"&gt;"&amp;S$3,'Rezervasyonlar'!$M$2:$M$301,"&lt;&gt;İptal edildi"))</f>
      </c>
      <c r="T21" s="21">
        <f>IF($A21="","",COUNTIFS('Rezervasyonlar'!$D$2:$D$301,$A21,'Rezervasyonlar'!$E$2:$E$301,"&lt;"&amp;(T$3+1),'Rezervasyonlar'!$F$2:$F$301,"&gt;"&amp;T$3,'Rezervasyonlar'!$M$2:$M$301,"&lt;&gt;İptal edildi"))</f>
      </c>
      <c r="U21" s="21">
        <f>IF($A21="","",COUNTIFS('Rezervasyonlar'!$D$2:$D$301,$A21,'Rezervasyonlar'!$E$2:$E$301,"&lt;"&amp;(U$3+1),'Rezervasyonlar'!$F$2:$F$301,"&gt;"&amp;U$3,'Rezervasyonlar'!$M$2:$M$301,"&lt;&gt;İptal edildi"))</f>
      </c>
      <c r="V21" s="21">
        <f>IF($A21="","",COUNTIFS('Rezervasyonlar'!$D$2:$D$301,$A21,'Rezervasyonlar'!$E$2:$E$301,"&lt;"&amp;(V$3+1),'Rezervasyonlar'!$F$2:$F$301,"&gt;"&amp;V$3,'Rezervasyonlar'!$M$2:$M$301,"&lt;&gt;İptal edildi"))</f>
      </c>
      <c r="W21" s="21">
        <f>IF($A21="","",COUNTIFS('Rezervasyonlar'!$D$2:$D$301,$A21,'Rezervasyonlar'!$E$2:$E$301,"&lt;"&amp;(W$3+1),'Rezervasyonlar'!$F$2:$F$301,"&gt;"&amp;W$3,'Rezervasyonlar'!$M$2:$M$301,"&lt;&gt;İptal edildi"))</f>
      </c>
      <c r="X21" s="21">
        <f>IF($A21="","",COUNTIFS('Rezervasyonlar'!$D$2:$D$301,$A21,'Rezervasyonlar'!$E$2:$E$301,"&lt;"&amp;(X$3+1),'Rezervasyonlar'!$F$2:$F$301,"&gt;"&amp;X$3,'Rezervasyonlar'!$M$2:$M$301,"&lt;&gt;İptal edildi"))</f>
      </c>
      <c r="Y21" s="21">
        <f>IF($A21="","",COUNTIFS('Rezervasyonlar'!$D$2:$D$301,$A21,'Rezervasyonlar'!$E$2:$E$301,"&lt;"&amp;(Y$3+1),'Rezervasyonlar'!$F$2:$F$301,"&gt;"&amp;Y$3,'Rezervasyonlar'!$M$2:$M$301,"&lt;&gt;İptal edildi"))</f>
      </c>
      <c r="Z21" s="21">
        <f>IF($A21="","",COUNTIFS('Rezervasyonlar'!$D$2:$D$301,$A21,'Rezervasyonlar'!$E$2:$E$301,"&lt;"&amp;(Z$3+1),'Rezervasyonlar'!$F$2:$F$301,"&gt;"&amp;Z$3,'Rezervasyonlar'!$M$2:$M$301,"&lt;&gt;İptal edildi"))</f>
      </c>
      <c r="AA21" s="21">
        <f>IF($A21="","",COUNTIFS('Rezervasyonlar'!$D$2:$D$301,$A21,'Rezervasyonlar'!$E$2:$E$301,"&lt;"&amp;(AA$3+1),'Rezervasyonlar'!$F$2:$F$301,"&gt;"&amp;AA$3,'Rezervasyonlar'!$M$2:$M$301,"&lt;&gt;İptal edildi"))</f>
      </c>
      <c r="AB21" s="21">
        <f>IF($A21="","",COUNTIFS('Rezervasyonlar'!$D$2:$D$301,$A21,'Rezervasyonlar'!$E$2:$E$301,"&lt;"&amp;(AB$3+1),'Rezervasyonlar'!$F$2:$F$301,"&gt;"&amp;AB$3,'Rezervasyonlar'!$M$2:$M$301,"&lt;&gt;İptal edildi"))</f>
      </c>
      <c r="AC21" s="21">
        <f>IF($A21="","",COUNTIFS('Rezervasyonlar'!$D$2:$D$301,$A21,'Rezervasyonlar'!$E$2:$E$301,"&lt;"&amp;(AC$3+1),'Rezervasyonlar'!$F$2:$F$301,"&gt;"&amp;AC$3,'Rezervasyonlar'!$M$2:$M$301,"&lt;&gt;İptal edildi"))</f>
      </c>
      <c r="AD21" s="21">
        <f>IF($A21="","",COUNTIFS('Rezervasyonlar'!$D$2:$D$301,$A21,'Rezervasyonlar'!$E$2:$E$301,"&lt;"&amp;(AD$3+1),'Rezervasyonlar'!$F$2:$F$301,"&gt;"&amp;AD$3,'Rezervasyonlar'!$M$2:$M$301,"&lt;&gt;İptal edildi"))</f>
      </c>
      <c r="AE21" s="21">
        <f>IF($A21="","",COUNTIFS('Rezervasyonlar'!$D$2:$D$301,$A21,'Rezervasyonlar'!$E$2:$E$301,"&lt;"&amp;(AE$3+1),'Rezervasyonlar'!$F$2:$F$301,"&gt;"&amp;AE$3,'Rezervasyonlar'!$M$2:$M$301,"&lt;&gt;İptal edildi"))</f>
      </c>
      <c r="AF21" s="21">
        <f>IF($A21="","",COUNTIFS('Rezervasyonlar'!$D$2:$D$301,$A21,'Rezervasyonlar'!$E$2:$E$301,"&lt;"&amp;(AF$3+1),'Rezervasyonlar'!$F$2:$F$301,"&gt;"&amp;AF$3,'Rezervasyonlar'!$M$2:$M$301,"&lt;&gt;İptal edildi"))</f>
      </c>
      <c r="AG21" s="21">
        <f>IF($A21="","",COUNTIFS('Rezervasyonlar'!$D$2:$D$301,$A21,'Rezervasyonlar'!$E$2:$E$301,"&lt;"&amp;(AG$3+1),'Rezervasyonlar'!$F$2:$F$301,"&gt;"&amp;AG$3,'Rezervasyonlar'!$M$2:$M$301,"&lt;&gt;İptal edildi"))</f>
      </c>
    </row>
    <row r="22" spans="1:33" x14ac:dyDescent="0.25">
      <c r="A22" s="16">
        <f>IF('Araçlar'!A19="","",'Araçlar'!A19)</f>
      </c>
      <c r="B22" s="7">
        <f>IF('Araçlar'!B19="","",'Araçlar'!B19)</f>
      </c>
      <c r="C22" s="21">
        <f>IF($A22="","",COUNTIFS('Rezervasyonlar'!$D$2:$D$301,$A22,'Rezervasyonlar'!$E$2:$E$301,"&lt;"&amp;(C$3+1),'Rezervasyonlar'!$F$2:$F$301,"&gt;"&amp;C$3,'Rezervasyonlar'!$M$2:$M$301,"&lt;&gt;İptal edildi"))</f>
      </c>
      <c r="D22" s="21">
        <f>IF($A22="","",COUNTIFS('Rezervasyonlar'!$D$2:$D$301,$A22,'Rezervasyonlar'!$E$2:$E$301,"&lt;"&amp;(D$3+1),'Rezervasyonlar'!$F$2:$F$301,"&gt;"&amp;D$3,'Rezervasyonlar'!$M$2:$M$301,"&lt;&gt;İptal edildi"))</f>
      </c>
      <c r="E22" s="21">
        <f>IF($A22="","",COUNTIFS('Rezervasyonlar'!$D$2:$D$301,$A22,'Rezervasyonlar'!$E$2:$E$301,"&lt;"&amp;(E$3+1),'Rezervasyonlar'!$F$2:$F$301,"&gt;"&amp;E$3,'Rezervasyonlar'!$M$2:$M$301,"&lt;&gt;İptal edildi"))</f>
      </c>
      <c r="F22" s="21">
        <f>IF($A22="","",COUNTIFS('Rezervasyonlar'!$D$2:$D$301,$A22,'Rezervasyonlar'!$E$2:$E$301,"&lt;"&amp;(F$3+1),'Rezervasyonlar'!$F$2:$F$301,"&gt;"&amp;F$3,'Rezervasyonlar'!$M$2:$M$301,"&lt;&gt;İptal edildi"))</f>
      </c>
      <c r="G22" s="21">
        <f>IF($A22="","",COUNTIFS('Rezervasyonlar'!$D$2:$D$301,$A22,'Rezervasyonlar'!$E$2:$E$301,"&lt;"&amp;(G$3+1),'Rezervasyonlar'!$F$2:$F$301,"&gt;"&amp;G$3,'Rezervasyonlar'!$M$2:$M$301,"&lt;&gt;İptal edildi"))</f>
      </c>
      <c r="H22" s="21">
        <f>IF($A22="","",COUNTIFS('Rezervasyonlar'!$D$2:$D$301,$A22,'Rezervasyonlar'!$E$2:$E$301,"&lt;"&amp;(H$3+1),'Rezervasyonlar'!$F$2:$F$301,"&gt;"&amp;H$3,'Rezervasyonlar'!$M$2:$M$301,"&lt;&gt;İptal edildi"))</f>
      </c>
      <c r="I22" s="21">
        <f>IF($A22="","",COUNTIFS('Rezervasyonlar'!$D$2:$D$301,$A22,'Rezervasyonlar'!$E$2:$E$301,"&lt;"&amp;(I$3+1),'Rezervasyonlar'!$F$2:$F$301,"&gt;"&amp;I$3,'Rezervasyonlar'!$M$2:$M$301,"&lt;&gt;İptal edildi"))</f>
      </c>
      <c r="J22" s="21">
        <f>IF($A22="","",COUNTIFS('Rezervasyonlar'!$D$2:$D$301,$A22,'Rezervasyonlar'!$E$2:$E$301,"&lt;"&amp;(J$3+1),'Rezervasyonlar'!$F$2:$F$301,"&gt;"&amp;J$3,'Rezervasyonlar'!$M$2:$M$301,"&lt;&gt;İptal edildi"))</f>
      </c>
      <c r="K22" s="21">
        <f>IF($A22="","",COUNTIFS('Rezervasyonlar'!$D$2:$D$301,$A22,'Rezervasyonlar'!$E$2:$E$301,"&lt;"&amp;(K$3+1),'Rezervasyonlar'!$F$2:$F$301,"&gt;"&amp;K$3,'Rezervasyonlar'!$M$2:$M$301,"&lt;&gt;İptal edildi"))</f>
      </c>
      <c r="L22" s="21">
        <f>IF($A22="","",COUNTIFS('Rezervasyonlar'!$D$2:$D$301,$A22,'Rezervasyonlar'!$E$2:$E$301,"&lt;"&amp;(L$3+1),'Rezervasyonlar'!$F$2:$F$301,"&gt;"&amp;L$3,'Rezervasyonlar'!$M$2:$M$301,"&lt;&gt;İptal edildi"))</f>
      </c>
      <c r="M22" s="21">
        <f>IF($A22="","",COUNTIFS('Rezervasyonlar'!$D$2:$D$301,$A22,'Rezervasyonlar'!$E$2:$E$301,"&lt;"&amp;(M$3+1),'Rezervasyonlar'!$F$2:$F$301,"&gt;"&amp;M$3,'Rezervasyonlar'!$M$2:$M$301,"&lt;&gt;İptal edildi"))</f>
      </c>
      <c r="N22" s="21">
        <f>IF($A22="","",COUNTIFS('Rezervasyonlar'!$D$2:$D$301,$A22,'Rezervasyonlar'!$E$2:$E$301,"&lt;"&amp;(N$3+1),'Rezervasyonlar'!$F$2:$F$301,"&gt;"&amp;N$3,'Rezervasyonlar'!$M$2:$M$301,"&lt;&gt;İptal edildi"))</f>
      </c>
      <c r="O22" s="21">
        <f>IF($A22="","",COUNTIFS('Rezervasyonlar'!$D$2:$D$301,$A22,'Rezervasyonlar'!$E$2:$E$301,"&lt;"&amp;(O$3+1),'Rezervasyonlar'!$F$2:$F$301,"&gt;"&amp;O$3,'Rezervasyonlar'!$M$2:$M$301,"&lt;&gt;İptal edildi"))</f>
      </c>
      <c r="P22" s="21">
        <f>IF($A22="","",COUNTIFS('Rezervasyonlar'!$D$2:$D$301,$A22,'Rezervasyonlar'!$E$2:$E$301,"&lt;"&amp;(P$3+1),'Rezervasyonlar'!$F$2:$F$301,"&gt;"&amp;P$3,'Rezervasyonlar'!$M$2:$M$301,"&lt;&gt;İptal edildi"))</f>
      </c>
      <c r="Q22" s="21">
        <f>IF($A22="","",COUNTIFS('Rezervasyonlar'!$D$2:$D$301,$A22,'Rezervasyonlar'!$E$2:$E$301,"&lt;"&amp;(Q$3+1),'Rezervasyonlar'!$F$2:$F$301,"&gt;"&amp;Q$3,'Rezervasyonlar'!$M$2:$M$301,"&lt;&gt;İptal edildi"))</f>
      </c>
      <c r="R22" s="21">
        <f>IF($A22="","",COUNTIFS('Rezervasyonlar'!$D$2:$D$301,$A22,'Rezervasyonlar'!$E$2:$E$301,"&lt;"&amp;(R$3+1),'Rezervasyonlar'!$F$2:$F$301,"&gt;"&amp;R$3,'Rezervasyonlar'!$M$2:$M$301,"&lt;&gt;İptal edildi"))</f>
      </c>
      <c r="S22" s="21">
        <f>IF($A22="","",COUNTIFS('Rezervasyonlar'!$D$2:$D$301,$A22,'Rezervasyonlar'!$E$2:$E$301,"&lt;"&amp;(S$3+1),'Rezervasyonlar'!$F$2:$F$301,"&gt;"&amp;S$3,'Rezervasyonlar'!$M$2:$M$301,"&lt;&gt;İptal edildi"))</f>
      </c>
      <c r="T22" s="21">
        <f>IF($A22="","",COUNTIFS('Rezervasyonlar'!$D$2:$D$301,$A22,'Rezervasyonlar'!$E$2:$E$301,"&lt;"&amp;(T$3+1),'Rezervasyonlar'!$F$2:$F$301,"&gt;"&amp;T$3,'Rezervasyonlar'!$M$2:$M$301,"&lt;&gt;İptal edildi"))</f>
      </c>
      <c r="U22" s="21">
        <f>IF($A22="","",COUNTIFS('Rezervasyonlar'!$D$2:$D$301,$A22,'Rezervasyonlar'!$E$2:$E$301,"&lt;"&amp;(U$3+1),'Rezervasyonlar'!$F$2:$F$301,"&gt;"&amp;U$3,'Rezervasyonlar'!$M$2:$M$301,"&lt;&gt;İptal edildi"))</f>
      </c>
      <c r="V22" s="21">
        <f>IF($A22="","",COUNTIFS('Rezervasyonlar'!$D$2:$D$301,$A22,'Rezervasyonlar'!$E$2:$E$301,"&lt;"&amp;(V$3+1),'Rezervasyonlar'!$F$2:$F$301,"&gt;"&amp;V$3,'Rezervasyonlar'!$M$2:$M$301,"&lt;&gt;İptal edildi"))</f>
      </c>
      <c r="W22" s="21">
        <f>IF($A22="","",COUNTIFS('Rezervasyonlar'!$D$2:$D$301,$A22,'Rezervasyonlar'!$E$2:$E$301,"&lt;"&amp;(W$3+1),'Rezervasyonlar'!$F$2:$F$301,"&gt;"&amp;W$3,'Rezervasyonlar'!$M$2:$M$301,"&lt;&gt;İptal edildi"))</f>
      </c>
      <c r="X22" s="21">
        <f>IF($A22="","",COUNTIFS('Rezervasyonlar'!$D$2:$D$301,$A22,'Rezervasyonlar'!$E$2:$E$301,"&lt;"&amp;(X$3+1),'Rezervasyonlar'!$F$2:$F$301,"&gt;"&amp;X$3,'Rezervasyonlar'!$M$2:$M$301,"&lt;&gt;İptal edildi"))</f>
      </c>
      <c r="Y22" s="21">
        <f>IF($A22="","",COUNTIFS('Rezervasyonlar'!$D$2:$D$301,$A22,'Rezervasyonlar'!$E$2:$E$301,"&lt;"&amp;(Y$3+1),'Rezervasyonlar'!$F$2:$F$301,"&gt;"&amp;Y$3,'Rezervasyonlar'!$M$2:$M$301,"&lt;&gt;İptal edildi"))</f>
      </c>
      <c r="Z22" s="21">
        <f>IF($A22="","",COUNTIFS('Rezervasyonlar'!$D$2:$D$301,$A22,'Rezervasyonlar'!$E$2:$E$301,"&lt;"&amp;(Z$3+1),'Rezervasyonlar'!$F$2:$F$301,"&gt;"&amp;Z$3,'Rezervasyonlar'!$M$2:$M$301,"&lt;&gt;İptal edildi"))</f>
      </c>
      <c r="AA22" s="21">
        <f>IF($A22="","",COUNTIFS('Rezervasyonlar'!$D$2:$D$301,$A22,'Rezervasyonlar'!$E$2:$E$301,"&lt;"&amp;(AA$3+1),'Rezervasyonlar'!$F$2:$F$301,"&gt;"&amp;AA$3,'Rezervasyonlar'!$M$2:$M$301,"&lt;&gt;İptal edildi"))</f>
      </c>
      <c r="AB22" s="21">
        <f>IF($A22="","",COUNTIFS('Rezervasyonlar'!$D$2:$D$301,$A22,'Rezervasyonlar'!$E$2:$E$301,"&lt;"&amp;(AB$3+1),'Rezervasyonlar'!$F$2:$F$301,"&gt;"&amp;AB$3,'Rezervasyonlar'!$M$2:$M$301,"&lt;&gt;İptal edildi"))</f>
      </c>
      <c r="AC22" s="21">
        <f>IF($A22="","",COUNTIFS('Rezervasyonlar'!$D$2:$D$301,$A22,'Rezervasyonlar'!$E$2:$E$301,"&lt;"&amp;(AC$3+1),'Rezervasyonlar'!$F$2:$F$301,"&gt;"&amp;AC$3,'Rezervasyonlar'!$M$2:$M$301,"&lt;&gt;İptal edildi"))</f>
      </c>
      <c r="AD22" s="21">
        <f>IF($A22="","",COUNTIFS('Rezervasyonlar'!$D$2:$D$301,$A22,'Rezervasyonlar'!$E$2:$E$301,"&lt;"&amp;(AD$3+1),'Rezervasyonlar'!$F$2:$F$301,"&gt;"&amp;AD$3,'Rezervasyonlar'!$M$2:$M$301,"&lt;&gt;İptal edildi"))</f>
      </c>
      <c r="AE22" s="21">
        <f>IF($A22="","",COUNTIFS('Rezervasyonlar'!$D$2:$D$301,$A22,'Rezervasyonlar'!$E$2:$E$301,"&lt;"&amp;(AE$3+1),'Rezervasyonlar'!$F$2:$F$301,"&gt;"&amp;AE$3,'Rezervasyonlar'!$M$2:$M$301,"&lt;&gt;İptal edildi"))</f>
      </c>
      <c r="AF22" s="21">
        <f>IF($A22="","",COUNTIFS('Rezervasyonlar'!$D$2:$D$301,$A22,'Rezervasyonlar'!$E$2:$E$301,"&lt;"&amp;(AF$3+1),'Rezervasyonlar'!$F$2:$F$301,"&gt;"&amp;AF$3,'Rezervasyonlar'!$M$2:$M$301,"&lt;&gt;İptal edildi"))</f>
      </c>
      <c r="AG22" s="21">
        <f>IF($A22="","",COUNTIFS('Rezervasyonlar'!$D$2:$D$301,$A22,'Rezervasyonlar'!$E$2:$E$301,"&lt;"&amp;(AG$3+1),'Rezervasyonlar'!$F$2:$F$301,"&gt;"&amp;AG$3,'Rezervasyonlar'!$M$2:$M$301,"&lt;&gt;İptal edildi"))</f>
      </c>
    </row>
    <row r="23" spans="1:33" x14ac:dyDescent="0.25">
      <c r="A23" s="16">
        <f>IF('Araçlar'!A20="","",'Araçlar'!A20)</f>
      </c>
      <c r="B23" s="7">
        <f>IF('Araçlar'!B20="","",'Araçlar'!B20)</f>
      </c>
      <c r="C23" s="21">
        <f>IF($A23="","",COUNTIFS('Rezervasyonlar'!$D$2:$D$301,$A23,'Rezervasyonlar'!$E$2:$E$301,"&lt;"&amp;(C$3+1),'Rezervasyonlar'!$F$2:$F$301,"&gt;"&amp;C$3,'Rezervasyonlar'!$M$2:$M$301,"&lt;&gt;İptal edildi"))</f>
      </c>
      <c r="D23" s="21">
        <f>IF($A23="","",COUNTIFS('Rezervasyonlar'!$D$2:$D$301,$A23,'Rezervasyonlar'!$E$2:$E$301,"&lt;"&amp;(D$3+1),'Rezervasyonlar'!$F$2:$F$301,"&gt;"&amp;D$3,'Rezervasyonlar'!$M$2:$M$301,"&lt;&gt;İptal edildi"))</f>
      </c>
      <c r="E23" s="21">
        <f>IF($A23="","",COUNTIFS('Rezervasyonlar'!$D$2:$D$301,$A23,'Rezervasyonlar'!$E$2:$E$301,"&lt;"&amp;(E$3+1),'Rezervasyonlar'!$F$2:$F$301,"&gt;"&amp;E$3,'Rezervasyonlar'!$M$2:$M$301,"&lt;&gt;İptal edildi"))</f>
      </c>
      <c r="F23" s="21">
        <f>IF($A23="","",COUNTIFS('Rezervasyonlar'!$D$2:$D$301,$A23,'Rezervasyonlar'!$E$2:$E$301,"&lt;"&amp;(F$3+1),'Rezervasyonlar'!$F$2:$F$301,"&gt;"&amp;F$3,'Rezervasyonlar'!$M$2:$M$301,"&lt;&gt;İptal edildi"))</f>
      </c>
      <c r="G23" s="21">
        <f>IF($A23="","",COUNTIFS('Rezervasyonlar'!$D$2:$D$301,$A23,'Rezervasyonlar'!$E$2:$E$301,"&lt;"&amp;(G$3+1),'Rezervasyonlar'!$F$2:$F$301,"&gt;"&amp;G$3,'Rezervasyonlar'!$M$2:$M$301,"&lt;&gt;İptal edildi"))</f>
      </c>
      <c r="H23" s="21">
        <f>IF($A23="","",COUNTIFS('Rezervasyonlar'!$D$2:$D$301,$A23,'Rezervasyonlar'!$E$2:$E$301,"&lt;"&amp;(H$3+1),'Rezervasyonlar'!$F$2:$F$301,"&gt;"&amp;H$3,'Rezervasyonlar'!$M$2:$M$301,"&lt;&gt;İptal edildi"))</f>
      </c>
      <c r="I23" s="21">
        <f>IF($A23="","",COUNTIFS('Rezervasyonlar'!$D$2:$D$301,$A23,'Rezervasyonlar'!$E$2:$E$301,"&lt;"&amp;(I$3+1),'Rezervasyonlar'!$F$2:$F$301,"&gt;"&amp;I$3,'Rezervasyonlar'!$M$2:$M$301,"&lt;&gt;İptal edildi"))</f>
      </c>
      <c r="J23" s="21">
        <f>IF($A23="","",COUNTIFS('Rezervasyonlar'!$D$2:$D$301,$A23,'Rezervasyonlar'!$E$2:$E$301,"&lt;"&amp;(J$3+1),'Rezervasyonlar'!$F$2:$F$301,"&gt;"&amp;J$3,'Rezervasyonlar'!$M$2:$M$301,"&lt;&gt;İptal edildi"))</f>
      </c>
      <c r="K23" s="21">
        <f>IF($A23="","",COUNTIFS('Rezervasyonlar'!$D$2:$D$301,$A23,'Rezervasyonlar'!$E$2:$E$301,"&lt;"&amp;(K$3+1),'Rezervasyonlar'!$F$2:$F$301,"&gt;"&amp;K$3,'Rezervasyonlar'!$M$2:$M$301,"&lt;&gt;İptal edildi"))</f>
      </c>
      <c r="L23" s="21">
        <f>IF($A23="","",COUNTIFS('Rezervasyonlar'!$D$2:$D$301,$A23,'Rezervasyonlar'!$E$2:$E$301,"&lt;"&amp;(L$3+1),'Rezervasyonlar'!$F$2:$F$301,"&gt;"&amp;L$3,'Rezervasyonlar'!$M$2:$M$301,"&lt;&gt;İptal edildi"))</f>
      </c>
      <c r="M23" s="21">
        <f>IF($A23="","",COUNTIFS('Rezervasyonlar'!$D$2:$D$301,$A23,'Rezervasyonlar'!$E$2:$E$301,"&lt;"&amp;(M$3+1),'Rezervasyonlar'!$F$2:$F$301,"&gt;"&amp;M$3,'Rezervasyonlar'!$M$2:$M$301,"&lt;&gt;İptal edildi"))</f>
      </c>
      <c r="N23" s="21">
        <f>IF($A23="","",COUNTIFS('Rezervasyonlar'!$D$2:$D$301,$A23,'Rezervasyonlar'!$E$2:$E$301,"&lt;"&amp;(N$3+1),'Rezervasyonlar'!$F$2:$F$301,"&gt;"&amp;N$3,'Rezervasyonlar'!$M$2:$M$301,"&lt;&gt;İptal edildi"))</f>
      </c>
      <c r="O23" s="21">
        <f>IF($A23="","",COUNTIFS('Rezervasyonlar'!$D$2:$D$301,$A23,'Rezervasyonlar'!$E$2:$E$301,"&lt;"&amp;(O$3+1),'Rezervasyonlar'!$F$2:$F$301,"&gt;"&amp;O$3,'Rezervasyonlar'!$M$2:$M$301,"&lt;&gt;İptal edildi"))</f>
      </c>
      <c r="P23" s="21">
        <f>IF($A23="","",COUNTIFS('Rezervasyonlar'!$D$2:$D$301,$A23,'Rezervasyonlar'!$E$2:$E$301,"&lt;"&amp;(P$3+1),'Rezervasyonlar'!$F$2:$F$301,"&gt;"&amp;P$3,'Rezervasyonlar'!$M$2:$M$301,"&lt;&gt;İptal edildi"))</f>
      </c>
      <c r="Q23" s="21">
        <f>IF($A23="","",COUNTIFS('Rezervasyonlar'!$D$2:$D$301,$A23,'Rezervasyonlar'!$E$2:$E$301,"&lt;"&amp;(Q$3+1),'Rezervasyonlar'!$F$2:$F$301,"&gt;"&amp;Q$3,'Rezervasyonlar'!$M$2:$M$301,"&lt;&gt;İptal edildi"))</f>
      </c>
      <c r="R23" s="21">
        <f>IF($A23="","",COUNTIFS('Rezervasyonlar'!$D$2:$D$301,$A23,'Rezervasyonlar'!$E$2:$E$301,"&lt;"&amp;(R$3+1),'Rezervasyonlar'!$F$2:$F$301,"&gt;"&amp;R$3,'Rezervasyonlar'!$M$2:$M$301,"&lt;&gt;İptal edildi"))</f>
      </c>
      <c r="S23" s="21">
        <f>IF($A23="","",COUNTIFS('Rezervasyonlar'!$D$2:$D$301,$A23,'Rezervasyonlar'!$E$2:$E$301,"&lt;"&amp;(S$3+1),'Rezervasyonlar'!$F$2:$F$301,"&gt;"&amp;S$3,'Rezervasyonlar'!$M$2:$M$301,"&lt;&gt;İptal edildi"))</f>
      </c>
      <c r="T23" s="21">
        <f>IF($A23="","",COUNTIFS('Rezervasyonlar'!$D$2:$D$301,$A23,'Rezervasyonlar'!$E$2:$E$301,"&lt;"&amp;(T$3+1),'Rezervasyonlar'!$F$2:$F$301,"&gt;"&amp;T$3,'Rezervasyonlar'!$M$2:$M$301,"&lt;&gt;İptal edildi"))</f>
      </c>
      <c r="U23" s="21">
        <f>IF($A23="","",COUNTIFS('Rezervasyonlar'!$D$2:$D$301,$A23,'Rezervasyonlar'!$E$2:$E$301,"&lt;"&amp;(U$3+1),'Rezervasyonlar'!$F$2:$F$301,"&gt;"&amp;U$3,'Rezervasyonlar'!$M$2:$M$301,"&lt;&gt;İptal edildi"))</f>
      </c>
      <c r="V23" s="21">
        <f>IF($A23="","",COUNTIFS('Rezervasyonlar'!$D$2:$D$301,$A23,'Rezervasyonlar'!$E$2:$E$301,"&lt;"&amp;(V$3+1),'Rezervasyonlar'!$F$2:$F$301,"&gt;"&amp;V$3,'Rezervasyonlar'!$M$2:$M$301,"&lt;&gt;İptal edildi"))</f>
      </c>
      <c r="W23" s="21">
        <f>IF($A23="","",COUNTIFS('Rezervasyonlar'!$D$2:$D$301,$A23,'Rezervasyonlar'!$E$2:$E$301,"&lt;"&amp;(W$3+1),'Rezervasyonlar'!$F$2:$F$301,"&gt;"&amp;W$3,'Rezervasyonlar'!$M$2:$M$301,"&lt;&gt;İptal edildi"))</f>
      </c>
      <c r="X23" s="21">
        <f>IF($A23="","",COUNTIFS('Rezervasyonlar'!$D$2:$D$301,$A23,'Rezervasyonlar'!$E$2:$E$301,"&lt;"&amp;(X$3+1),'Rezervasyonlar'!$F$2:$F$301,"&gt;"&amp;X$3,'Rezervasyonlar'!$M$2:$M$301,"&lt;&gt;İptal edildi"))</f>
      </c>
      <c r="Y23" s="21">
        <f>IF($A23="","",COUNTIFS('Rezervasyonlar'!$D$2:$D$301,$A23,'Rezervasyonlar'!$E$2:$E$301,"&lt;"&amp;(Y$3+1),'Rezervasyonlar'!$F$2:$F$301,"&gt;"&amp;Y$3,'Rezervasyonlar'!$M$2:$M$301,"&lt;&gt;İptal edildi"))</f>
      </c>
      <c r="Z23" s="21">
        <f>IF($A23="","",COUNTIFS('Rezervasyonlar'!$D$2:$D$301,$A23,'Rezervasyonlar'!$E$2:$E$301,"&lt;"&amp;(Z$3+1),'Rezervasyonlar'!$F$2:$F$301,"&gt;"&amp;Z$3,'Rezervasyonlar'!$M$2:$M$301,"&lt;&gt;İptal edildi"))</f>
      </c>
      <c r="AA23" s="21">
        <f>IF($A23="","",COUNTIFS('Rezervasyonlar'!$D$2:$D$301,$A23,'Rezervasyonlar'!$E$2:$E$301,"&lt;"&amp;(AA$3+1),'Rezervasyonlar'!$F$2:$F$301,"&gt;"&amp;AA$3,'Rezervasyonlar'!$M$2:$M$301,"&lt;&gt;İptal edildi"))</f>
      </c>
      <c r="AB23" s="21">
        <f>IF($A23="","",COUNTIFS('Rezervasyonlar'!$D$2:$D$301,$A23,'Rezervasyonlar'!$E$2:$E$301,"&lt;"&amp;(AB$3+1),'Rezervasyonlar'!$F$2:$F$301,"&gt;"&amp;AB$3,'Rezervasyonlar'!$M$2:$M$301,"&lt;&gt;İptal edildi"))</f>
      </c>
      <c r="AC23" s="21">
        <f>IF($A23="","",COUNTIFS('Rezervasyonlar'!$D$2:$D$301,$A23,'Rezervasyonlar'!$E$2:$E$301,"&lt;"&amp;(AC$3+1),'Rezervasyonlar'!$F$2:$F$301,"&gt;"&amp;AC$3,'Rezervasyonlar'!$M$2:$M$301,"&lt;&gt;İptal edildi"))</f>
      </c>
      <c r="AD23" s="21">
        <f>IF($A23="","",COUNTIFS('Rezervasyonlar'!$D$2:$D$301,$A23,'Rezervasyonlar'!$E$2:$E$301,"&lt;"&amp;(AD$3+1),'Rezervasyonlar'!$F$2:$F$301,"&gt;"&amp;AD$3,'Rezervasyonlar'!$M$2:$M$301,"&lt;&gt;İptal edildi"))</f>
      </c>
      <c r="AE23" s="21">
        <f>IF($A23="","",COUNTIFS('Rezervasyonlar'!$D$2:$D$301,$A23,'Rezervasyonlar'!$E$2:$E$301,"&lt;"&amp;(AE$3+1),'Rezervasyonlar'!$F$2:$F$301,"&gt;"&amp;AE$3,'Rezervasyonlar'!$M$2:$M$301,"&lt;&gt;İptal edildi"))</f>
      </c>
      <c r="AF23" s="21">
        <f>IF($A23="","",COUNTIFS('Rezervasyonlar'!$D$2:$D$301,$A23,'Rezervasyonlar'!$E$2:$E$301,"&lt;"&amp;(AF$3+1),'Rezervasyonlar'!$F$2:$F$301,"&gt;"&amp;AF$3,'Rezervasyonlar'!$M$2:$M$301,"&lt;&gt;İptal edildi"))</f>
      </c>
      <c r="AG23" s="21">
        <f>IF($A23="","",COUNTIFS('Rezervasyonlar'!$D$2:$D$301,$A23,'Rezervasyonlar'!$E$2:$E$301,"&lt;"&amp;(AG$3+1),'Rezervasyonlar'!$F$2:$F$301,"&gt;"&amp;AG$3,'Rezervasyonlar'!$M$2:$M$301,"&lt;&gt;İptal edildi"))</f>
      </c>
    </row>
    <row r="24" spans="1:33" x14ac:dyDescent="0.25">
      <c r="A24" s="16">
        <f>IF('Araçlar'!A21="","",'Araçlar'!A21)</f>
      </c>
      <c r="B24" s="7">
        <f>IF('Araçlar'!B21="","",'Araçlar'!B21)</f>
      </c>
      <c r="C24" s="21">
        <f>IF($A24="","",COUNTIFS('Rezervasyonlar'!$D$2:$D$301,$A24,'Rezervasyonlar'!$E$2:$E$301,"&lt;"&amp;(C$3+1),'Rezervasyonlar'!$F$2:$F$301,"&gt;"&amp;C$3,'Rezervasyonlar'!$M$2:$M$301,"&lt;&gt;İptal edildi"))</f>
      </c>
      <c r="D24" s="21">
        <f>IF($A24="","",COUNTIFS('Rezervasyonlar'!$D$2:$D$301,$A24,'Rezervasyonlar'!$E$2:$E$301,"&lt;"&amp;(D$3+1),'Rezervasyonlar'!$F$2:$F$301,"&gt;"&amp;D$3,'Rezervasyonlar'!$M$2:$M$301,"&lt;&gt;İptal edildi"))</f>
      </c>
      <c r="E24" s="21">
        <f>IF($A24="","",COUNTIFS('Rezervasyonlar'!$D$2:$D$301,$A24,'Rezervasyonlar'!$E$2:$E$301,"&lt;"&amp;(E$3+1),'Rezervasyonlar'!$F$2:$F$301,"&gt;"&amp;E$3,'Rezervasyonlar'!$M$2:$M$301,"&lt;&gt;İptal edildi"))</f>
      </c>
      <c r="F24" s="21">
        <f>IF($A24="","",COUNTIFS('Rezervasyonlar'!$D$2:$D$301,$A24,'Rezervasyonlar'!$E$2:$E$301,"&lt;"&amp;(F$3+1),'Rezervasyonlar'!$F$2:$F$301,"&gt;"&amp;F$3,'Rezervasyonlar'!$M$2:$M$301,"&lt;&gt;İptal edildi"))</f>
      </c>
      <c r="G24" s="21">
        <f>IF($A24="","",COUNTIFS('Rezervasyonlar'!$D$2:$D$301,$A24,'Rezervasyonlar'!$E$2:$E$301,"&lt;"&amp;(G$3+1),'Rezervasyonlar'!$F$2:$F$301,"&gt;"&amp;G$3,'Rezervasyonlar'!$M$2:$M$301,"&lt;&gt;İptal edildi"))</f>
      </c>
      <c r="H24" s="21">
        <f>IF($A24="","",COUNTIFS('Rezervasyonlar'!$D$2:$D$301,$A24,'Rezervasyonlar'!$E$2:$E$301,"&lt;"&amp;(H$3+1),'Rezervasyonlar'!$F$2:$F$301,"&gt;"&amp;H$3,'Rezervasyonlar'!$M$2:$M$301,"&lt;&gt;İptal edildi"))</f>
      </c>
      <c r="I24" s="21">
        <f>IF($A24="","",COUNTIFS('Rezervasyonlar'!$D$2:$D$301,$A24,'Rezervasyonlar'!$E$2:$E$301,"&lt;"&amp;(I$3+1),'Rezervasyonlar'!$F$2:$F$301,"&gt;"&amp;I$3,'Rezervasyonlar'!$M$2:$M$301,"&lt;&gt;İptal edildi"))</f>
      </c>
      <c r="J24" s="21">
        <f>IF($A24="","",COUNTIFS('Rezervasyonlar'!$D$2:$D$301,$A24,'Rezervasyonlar'!$E$2:$E$301,"&lt;"&amp;(J$3+1),'Rezervasyonlar'!$F$2:$F$301,"&gt;"&amp;J$3,'Rezervasyonlar'!$M$2:$M$301,"&lt;&gt;İptal edildi"))</f>
      </c>
      <c r="K24" s="21">
        <f>IF($A24="","",COUNTIFS('Rezervasyonlar'!$D$2:$D$301,$A24,'Rezervasyonlar'!$E$2:$E$301,"&lt;"&amp;(K$3+1),'Rezervasyonlar'!$F$2:$F$301,"&gt;"&amp;K$3,'Rezervasyonlar'!$M$2:$M$301,"&lt;&gt;İptal edildi"))</f>
      </c>
      <c r="L24" s="21">
        <f>IF($A24="","",COUNTIFS('Rezervasyonlar'!$D$2:$D$301,$A24,'Rezervasyonlar'!$E$2:$E$301,"&lt;"&amp;(L$3+1),'Rezervasyonlar'!$F$2:$F$301,"&gt;"&amp;L$3,'Rezervasyonlar'!$M$2:$M$301,"&lt;&gt;İptal edildi"))</f>
      </c>
      <c r="M24" s="21">
        <f>IF($A24="","",COUNTIFS('Rezervasyonlar'!$D$2:$D$301,$A24,'Rezervasyonlar'!$E$2:$E$301,"&lt;"&amp;(M$3+1),'Rezervasyonlar'!$F$2:$F$301,"&gt;"&amp;M$3,'Rezervasyonlar'!$M$2:$M$301,"&lt;&gt;İptal edildi"))</f>
      </c>
      <c r="N24" s="21">
        <f>IF($A24="","",COUNTIFS('Rezervasyonlar'!$D$2:$D$301,$A24,'Rezervasyonlar'!$E$2:$E$301,"&lt;"&amp;(N$3+1),'Rezervasyonlar'!$F$2:$F$301,"&gt;"&amp;N$3,'Rezervasyonlar'!$M$2:$M$301,"&lt;&gt;İptal edildi"))</f>
      </c>
      <c r="O24" s="21">
        <f>IF($A24="","",COUNTIFS('Rezervasyonlar'!$D$2:$D$301,$A24,'Rezervasyonlar'!$E$2:$E$301,"&lt;"&amp;(O$3+1),'Rezervasyonlar'!$F$2:$F$301,"&gt;"&amp;O$3,'Rezervasyonlar'!$M$2:$M$301,"&lt;&gt;İptal edildi"))</f>
      </c>
      <c r="P24" s="21">
        <f>IF($A24="","",COUNTIFS('Rezervasyonlar'!$D$2:$D$301,$A24,'Rezervasyonlar'!$E$2:$E$301,"&lt;"&amp;(P$3+1),'Rezervasyonlar'!$F$2:$F$301,"&gt;"&amp;P$3,'Rezervasyonlar'!$M$2:$M$301,"&lt;&gt;İptal edildi"))</f>
      </c>
      <c r="Q24" s="21">
        <f>IF($A24="","",COUNTIFS('Rezervasyonlar'!$D$2:$D$301,$A24,'Rezervasyonlar'!$E$2:$E$301,"&lt;"&amp;(Q$3+1),'Rezervasyonlar'!$F$2:$F$301,"&gt;"&amp;Q$3,'Rezervasyonlar'!$M$2:$M$301,"&lt;&gt;İptal edildi"))</f>
      </c>
      <c r="R24" s="21">
        <f>IF($A24="","",COUNTIFS('Rezervasyonlar'!$D$2:$D$301,$A24,'Rezervasyonlar'!$E$2:$E$301,"&lt;"&amp;(R$3+1),'Rezervasyonlar'!$F$2:$F$301,"&gt;"&amp;R$3,'Rezervasyonlar'!$M$2:$M$301,"&lt;&gt;İptal edildi"))</f>
      </c>
      <c r="S24" s="21">
        <f>IF($A24="","",COUNTIFS('Rezervasyonlar'!$D$2:$D$301,$A24,'Rezervasyonlar'!$E$2:$E$301,"&lt;"&amp;(S$3+1),'Rezervasyonlar'!$F$2:$F$301,"&gt;"&amp;S$3,'Rezervasyonlar'!$M$2:$M$301,"&lt;&gt;İptal edildi"))</f>
      </c>
      <c r="T24" s="21">
        <f>IF($A24="","",COUNTIFS('Rezervasyonlar'!$D$2:$D$301,$A24,'Rezervasyonlar'!$E$2:$E$301,"&lt;"&amp;(T$3+1),'Rezervasyonlar'!$F$2:$F$301,"&gt;"&amp;T$3,'Rezervasyonlar'!$M$2:$M$301,"&lt;&gt;İptal edildi"))</f>
      </c>
      <c r="U24" s="21">
        <f>IF($A24="","",COUNTIFS('Rezervasyonlar'!$D$2:$D$301,$A24,'Rezervasyonlar'!$E$2:$E$301,"&lt;"&amp;(U$3+1),'Rezervasyonlar'!$F$2:$F$301,"&gt;"&amp;U$3,'Rezervasyonlar'!$M$2:$M$301,"&lt;&gt;İptal edildi"))</f>
      </c>
      <c r="V24" s="21">
        <f>IF($A24="","",COUNTIFS('Rezervasyonlar'!$D$2:$D$301,$A24,'Rezervasyonlar'!$E$2:$E$301,"&lt;"&amp;(V$3+1),'Rezervasyonlar'!$F$2:$F$301,"&gt;"&amp;V$3,'Rezervasyonlar'!$M$2:$M$301,"&lt;&gt;İptal edildi"))</f>
      </c>
      <c r="W24" s="21">
        <f>IF($A24="","",COUNTIFS('Rezervasyonlar'!$D$2:$D$301,$A24,'Rezervasyonlar'!$E$2:$E$301,"&lt;"&amp;(W$3+1),'Rezervasyonlar'!$F$2:$F$301,"&gt;"&amp;W$3,'Rezervasyonlar'!$M$2:$M$301,"&lt;&gt;İptal edildi"))</f>
      </c>
      <c r="X24" s="21">
        <f>IF($A24="","",COUNTIFS('Rezervasyonlar'!$D$2:$D$301,$A24,'Rezervasyonlar'!$E$2:$E$301,"&lt;"&amp;(X$3+1),'Rezervasyonlar'!$F$2:$F$301,"&gt;"&amp;X$3,'Rezervasyonlar'!$M$2:$M$301,"&lt;&gt;İptal edildi"))</f>
      </c>
      <c r="Y24" s="21">
        <f>IF($A24="","",COUNTIFS('Rezervasyonlar'!$D$2:$D$301,$A24,'Rezervasyonlar'!$E$2:$E$301,"&lt;"&amp;(Y$3+1),'Rezervasyonlar'!$F$2:$F$301,"&gt;"&amp;Y$3,'Rezervasyonlar'!$M$2:$M$301,"&lt;&gt;İptal edildi"))</f>
      </c>
      <c r="Z24" s="21">
        <f>IF($A24="","",COUNTIFS('Rezervasyonlar'!$D$2:$D$301,$A24,'Rezervasyonlar'!$E$2:$E$301,"&lt;"&amp;(Z$3+1),'Rezervasyonlar'!$F$2:$F$301,"&gt;"&amp;Z$3,'Rezervasyonlar'!$M$2:$M$301,"&lt;&gt;İptal edildi"))</f>
      </c>
      <c r="AA24" s="21">
        <f>IF($A24="","",COUNTIFS('Rezervasyonlar'!$D$2:$D$301,$A24,'Rezervasyonlar'!$E$2:$E$301,"&lt;"&amp;(AA$3+1),'Rezervasyonlar'!$F$2:$F$301,"&gt;"&amp;AA$3,'Rezervasyonlar'!$M$2:$M$301,"&lt;&gt;İptal edildi"))</f>
      </c>
      <c r="AB24" s="21">
        <f>IF($A24="","",COUNTIFS('Rezervasyonlar'!$D$2:$D$301,$A24,'Rezervasyonlar'!$E$2:$E$301,"&lt;"&amp;(AB$3+1),'Rezervasyonlar'!$F$2:$F$301,"&gt;"&amp;AB$3,'Rezervasyonlar'!$M$2:$M$301,"&lt;&gt;İptal edildi"))</f>
      </c>
      <c r="AC24" s="21">
        <f>IF($A24="","",COUNTIFS('Rezervasyonlar'!$D$2:$D$301,$A24,'Rezervasyonlar'!$E$2:$E$301,"&lt;"&amp;(AC$3+1),'Rezervasyonlar'!$F$2:$F$301,"&gt;"&amp;AC$3,'Rezervasyonlar'!$M$2:$M$301,"&lt;&gt;İptal edildi"))</f>
      </c>
      <c r="AD24" s="21">
        <f>IF($A24="","",COUNTIFS('Rezervasyonlar'!$D$2:$D$301,$A24,'Rezervasyonlar'!$E$2:$E$301,"&lt;"&amp;(AD$3+1),'Rezervasyonlar'!$F$2:$F$301,"&gt;"&amp;AD$3,'Rezervasyonlar'!$M$2:$M$301,"&lt;&gt;İptal edildi"))</f>
      </c>
      <c r="AE24" s="21">
        <f>IF($A24="","",COUNTIFS('Rezervasyonlar'!$D$2:$D$301,$A24,'Rezervasyonlar'!$E$2:$E$301,"&lt;"&amp;(AE$3+1),'Rezervasyonlar'!$F$2:$F$301,"&gt;"&amp;AE$3,'Rezervasyonlar'!$M$2:$M$301,"&lt;&gt;İptal edildi"))</f>
      </c>
      <c r="AF24" s="21">
        <f>IF($A24="","",COUNTIFS('Rezervasyonlar'!$D$2:$D$301,$A24,'Rezervasyonlar'!$E$2:$E$301,"&lt;"&amp;(AF$3+1),'Rezervasyonlar'!$F$2:$F$301,"&gt;"&amp;AF$3,'Rezervasyonlar'!$M$2:$M$301,"&lt;&gt;İptal edildi"))</f>
      </c>
      <c r="AG24" s="21">
        <f>IF($A24="","",COUNTIFS('Rezervasyonlar'!$D$2:$D$301,$A24,'Rezervasyonlar'!$E$2:$E$301,"&lt;"&amp;(AG$3+1),'Rezervasyonlar'!$F$2:$F$301,"&gt;"&amp;AG$3,'Rezervasyonlar'!$M$2:$M$301,"&lt;&gt;İptal edildi"))</f>
      </c>
    </row>
    <row r="25" spans="1:33" x14ac:dyDescent="0.25">
      <c r="A25" s="16">
        <f>IF('Araçlar'!A22="","",'Araçlar'!A22)</f>
      </c>
      <c r="B25" s="7">
        <f>IF('Araçlar'!B22="","",'Araçlar'!B22)</f>
      </c>
      <c r="C25" s="21">
        <f>IF($A25="","",COUNTIFS('Rezervasyonlar'!$D$2:$D$301,$A25,'Rezervasyonlar'!$E$2:$E$301,"&lt;"&amp;(C$3+1),'Rezervasyonlar'!$F$2:$F$301,"&gt;"&amp;C$3,'Rezervasyonlar'!$M$2:$M$301,"&lt;&gt;İptal edildi"))</f>
      </c>
      <c r="D25" s="21">
        <f>IF($A25="","",COUNTIFS('Rezervasyonlar'!$D$2:$D$301,$A25,'Rezervasyonlar'!$E$2:$E$301,"&lt;"&amp;(D$3+1),'Rezervasyonlar'!$F$2:$F$301,"&gt;"&amp;D$3,'Rezervasyonlar'!$M$2:$M$301,"&lt;&gt;İptal edildi"))</f>
      </c>
      <c r="E25" s="21">
        <f>IF($A25="","",COUNTIFS('Rezervasyonlar'!$D$2:$D$301,$A25,'Rezervasyonlar'!$E$2:$E$301,"&lt;"&amp;(E$3+1),'Rezervasyonlar'!$F$2:$F$301,"&gt;"&amp;E$3,'Rezervasyonlar'!$M$2:$M$301,"&lt;&gt;İptal edildi"))</f>
      </c>
      <c r="F25" s="21">
        <f>IF($A25="","",COUNTIFS('Rezervasyonlar'!$D$2:$D$301,$A25,'Rezervasyonlar'!$E$2:$E$301,"&lt;"&amp;(F$3+1),'Rezervasyonlar'!$F$2:$F$301,"&gt;"&amp;F$3,'Rezervasyonlar'!$M$2:$M$301,"&lt;&gt;İptal edildi"))</f>
      </c>
      <c r="G25" s="21">
        <f>IF($A25="","",COUNTIFS('Rezervasyonlar'!$D$2:$D$301,$A25,'Rezervasyonlar'!$E$2:$E$301,"&lt;"&amp;(G$3+1),'Rezervasyonlar'!$F$2:$F$301,"&gt;"&amp;G$3,'Rezervasyonlar'!$M$2:$M$301,"&lt;&gt;İptal edildi"))</f>
      </c>
      <c r="H25" s="21">
        <f>IF($A25="","",COUNTIFS('Rezervasyonlar'!$D$2:$D$301,$A25,'Rezervasyonlar'!$E$2:$E$301,"&lt;"&amp;(H$3+1),'Rezervasyonlar'!$F$2:$F$301,"&gt;"&amp;H$3,'Rezervasyonlar'!$M$2:$M$301,"&lt;&gt;İptal edildi"))</f>
      </c>
      <c r="I25" s="21">
        <f>IF($A25="","",COUNTIFS('Rezervasyonlar'!$D$2:$D$301,$A25,'Rezervasyonlar'!$E$2:$E$301,"&lt;"&amp;(I$3+1),'Rezervasyonlar'!$F$2:$F$301,"&gt;"&amp;I$3,'Rezervasyonlar'!$M$2:$M$301,"&lt;&gt;İptal edildi"))</f>
      </c>
      <c r="J25" s="21">
        <f>IF($A25="","",COUNTIFS('Rezervasyonlar'!$D$2:$D$301,$A25,'Rezervasyonlar'!$E$2:$E$301,"&lt;"&amp;(J$3+1),'Rezervasyonlar'!$F$2:$F$301,"&gt;"&amp;J$3,'Rezervasyonlar'!$M$2:$M$301,"&lt;&gt;İptal edildi"))</f>
      </c>
      <c r="K25" s="21">
        <f>IF($A25="","",COUNTIFS('Rezervasyonlar'!$D$2:$D$301,$A25,'Rezervasyonlar'!$E$2:$E$301,"&lt;"&amp;(K$3+1),'Rezervasyonlar'!$F$2:$F$301,"&gt;"&amp;K$3,'Rezervasyonlar'!$M$2:$M$301,"&lt;&gt;İptal edildi"))</f>
      </c>
      <c r="L25" s="21">
        <f>IF($A25="","",COUNTIFS('Rezervasyonlar'!$D$2:$D$301,$A25,'Rezervasyonlar'!$E$2:$E$301,"&lt;"&amp;(L$3+1),'Rezervasyonlar'!$F$2:$F$301,"&gt;"&amp;L$3,'Rezervasyonlar'!$M$2:$M$301,"&lt;&gt;İptal edildi"))</f>
      </c>
      <c r="M25" s="21">
        <f>IF($A25="","",COUNTIFS('Rezervasyonlar'!$D$2:$D$301,$A25,'Rezervasyonlar'!$E$2:$E$301,"&lt;"&amp;(M$3+1),'Rezervasyonlar'!$F$2:$F$301,"&gt;"&amp;M$3,'Rezervasyonlar'!$M$2:$M$301,"&lt;&gt;İptal edildi"))</f>
      </c>
      <c r="N25" s="21">
        <f>IF($A25="","",COUNTIFS('Rezervasyonlar'!$D$2:$D$301,$A25,'Rezervasyonlar'!$E$2:$E$301,"&lt;"&amp;(N$3+1),'Rezervasyonlar'!$F$2:$F$301,"&gt;"&amp;N$3,'Rezervasyonlar'!$M$2:$M$301,"&lt;&gt;İptal edildi"))</f>
      </c>
      <c r="O25" s="21">
        <f>IF($A25="","",COUNTIFS('Rezervasyonlar'!$D$2:$D$301,$A25,'Rezervasyonlar'!$E$2:$E$301,"&lt;"&amp;(O$3+1),'Rezervasyonlar'!$F$2:$F$301,"&gt;"&amp;O$3,'Rezervasyonlar'!$M$2:$M$301,"&lt;&gt;İptal edildi"))</f>
      </c>
      <c r="P25" s="21">
        <f>IF($A25="","",COUNTIFS('Rezervasyonlar'!$D$2:$D$301,$A25,'Rezervasyonlar'!$E$2:$E$301,"&lt;"&amp;(P$3+1),'Rezervasyonlar'!$F$2:$F$301,"&gt;"&amp;P$3,'Rezervasyonlar'!$M$2:$M$301,"&lt;&gt;İptal edildi"))</f>
      </c>
      <c r="Q25" s="21">
        <f>IF($A25="","",COUNTIFS('Rezervasyonlar'!$D$2:$D$301,$A25,'Rezervasyonlar'!$E$2:$E$301,"&lt;"&amp;(Q$3+1),'Rezervasyonlar'!$F$2:$F$301,"&gt;"&amp;Q$3,'Rezervasyonlar'!$M$2:$M$301,"&lt;&gt;İptal edildi"))</f>
      </c>
      <c r="R25" s="21">
        <f>IF($A25="","",COUNTIFS('Rezervasyonlar'!$D$2:$D$301,$A25,'Rezervasyonlar'!$E$2:$E$301,"&lt;"&amp;(R$3+1),'Rezervasyonlar'!$F$2:$F$301,"&gt;"&amp;R$3,'Rezervasyonlar'!$M$2:$M$301,"&lt;&gt;İptal edildi"))</f>
      </c>
      <c r="S25" s="21">
        <f>IF($A25="","",COUNTIFS('Rezervasyonlar'!$D$2:$D$301,$A25,'Rezervasyonlar'!$E$2:$E$301,"&lt;"&amp;(S$3+1),'Rezervasyonlar'!$F$2:$F$301,"&gt;"&amp;S$3,'Rezervasyonlar'!$M$2:$M$301,"&lt;&gt;İptal edildi"))</f>
      </c>
      <c r="T25" s="21">
        <f>IF($A25="","",COUNTIFS('Rezervasyonlar'!$D$2:$D$301,$A25,'Rezervasyonlar'!$E$2:$E$301,"&lt;"&amp;(T$3+1),'Rezervasyonlar'!$F$2:$F$301,"&gt;"&amp;T$3,'Rezervasyonlar'!$M$2:$M$301,"&lt;&gt;İptal edildi"))</f>
      </c>
      <c r="U25" s="21">
        <f>IF($A25="","",COUNTIFS('Rezervasyonlar'!$D$2:$D$301,$A25,'Rezervasyonlar'!$E$2:$E$301,"&lt;"&amp;(U$3+1),'Rezervasyonlar'!$F$2:$F$301,"&gt;"&amp;U$3,'Rezervasyonlar'!$M$2:$M$301,"&lt;&gt;İptal edildi"))</f>
      </c>
      <c r="V25" s="21">
        <f>IF($A25="","",COUNTIFS('Rezervasyonlar'!$D$2:$D$301,$A25,'Rezervasyonlar'!$E$2:$E$301,"&lt;"&amp;(V$3+1),'Rezervasyonlar'!$F$2:$F$301,"&gt;"&amp;V$3,'Rezervasyonlar'!$M$2:$M$301,"&lt;&gt;İptal edildi"))</f>
      </c>
      <c r="W25" s="21">
        <f>IF($A25="","",COUNTIFS('Rezervasyonlar'!$D$2:$D$301,$A25,'Rezervasyonlar'!$E$2:$E$301,"&lt;"&amp;(W$3+1),'Rezervasyonlar'!$F$2:$F$301,"&gt;"&amp;W$3,'Rezervasyonlar'!$M$2:$M$301,"&lt;&gt;İptal edildi"))</f>
      </c>
      <c r="X25" s="21">
        <f>IF($A25="","",COUNTIFS('Rezervasyonlar'!$D$2:$D$301,$A25,'Rezervasyonlar'!$E$2:$E$301,"&lt;"&amp;(X$3+1),'Rezervasyonlar'!$F$2:$F$301,"&gt;"&amp;X$3,'Rezervasyonlar'!$M$2:$M$301,"&lt;&gt;İptal edildi"))</f>
      </c>
      <c r="Y25" s="21">
        <f>IF($A25="","",COUNTIFS('Rezervasyonlar'!$D$2:$D$301,$A25,'Rezervasyonlar'!$E$2:$E$301,"&lt;"&amp;(Y$3+1),'Rezervasyonlar'!$F$2:$F$301,"&gt;"&amp;Y$3,'Rezervasyonlar'!$M$2:$M$301,"&lt;&gt;İptal edildi"))</f>
      </c>
      <c r="Z25" s="21">
        <f>IF($A25="","",COUNTIFS('Rezervasyonlar'!$D$2:$D$301,$A25,'Rezervasyonlar'!$E$2:$E$301,"&lt;"&amp;(Z$3+1),'Rezervasyonlar'!$F$2:$F$301,"&gt;"&amp;Z$3,'Rezervasyonlar'!$M$2:$M$301,"&lt;&gt;İptal edildi"))</f>
      </c>
      <c r="AA25" s="21">
        <f>IF($A25="","",COUNTIFS('Rezervasyonlar'!$D$2:$D$301,$A25,'Rezervasyonlar'!$E$2:$E$301,"&lt;"&amp;(AA$3+1),'Rezervasyonlar'!$F$2:$F$301,"&gt;"&amp;AA$3,'Rezervasyonlar'!$M$2:$M$301,"&lt;&gt;İptal edildi"))</f>
      </c>
      <c r="AB25" s="21">
        <f>IF($A25="","",COUNTIFS('Rezervasyonlar'!$D$2:$D$301,$A25,'Rezervasyonlar'!$E$2:$E$301,"&lt;"&amp;(AB$3+1),'Rezervasyonlar'!$F$2:$F$301,"&gt;"&amp;AB$3,'Rezervasyonlar'!$M$2:$M$301,"&lt;&gt;İptal edildi"))</f>
      </c>
      <c r="AC25" s="21">
        <f>IF($A25="","",COUNTIFS('Rezervasyonlar'!$D$2:$D$301,$A25,'Rezervasyonlar'!$E$2:$E$301,"&lt;"&amp;(AC$3+1),'Rezervasyonlar'!$F$2:$F$301,"&gt;"&amp;AC$3,'Rezervasyonlar'!$M$2:$M$301,"&lt;&gt;İptal edildi"))</f>
      </c>
      <c r="AD25" s="21">
        <f>IF($A25="","",COUNTIFS('Rezervasyonlar'!$D$2:$D$301,$A25,'Rezervasyonlar'!$E$2:$E$301,"&lt;"&amp;(AD$3+1),'Rezervasyonlar'!$F$2:$F$301,"&gt;"&amp;AD$3,'Rezervasyonlar'!$M$2:$M$301,"&lt;&gt;İptal edildi"))</f>
      </c>
      <c r="AE25" s="21">
        <f>IF($A25="","",COUNTIFS('Rezervasyonlar'!$D$2:$D$301,$A25,'Rezervasyonlar'!$E$2:$E$301,"&lt;"&amp;(AE$3+1),'Rezervasyonlar'!$F$2:$F$301,"&gt;"&amp;AE$3,'Rezervasyonlar'!$M$2:$M$301,"&lt;&gt;İptal edildi"))</f>
      </c>
      <c r="AF25" s="21">
        <f>IF($A25="","",COUNTIFS('Rezervasyonlar'!$D$2:$D$301,$A25,'Rezervasyonlar'!$E$2:$E$301,"&lt;"&amp;(AF$3+1),'Rezervasyonlar'!$F$2:$F$301,"&gt;"&amp;AF$3,'Rezervasyonlar'!$M$2:$M$301,"&lt;&gt;İptal edildi"))</f>
      </c>
      <c r="AG25" s="21">
        <f>IF($A25="","",COUNTIFS('Rezervasyonlar'!$D$2:$D$301,$A25,'Rezervasyonlar'!$E$2:$E$301,"&lt;"&amp;(AG$3+1),'Rezervasyonlar'!$F$2:$F$301,"&gt;"&amp;AG$3,'Rezervasyonlar'!$M$2:$M$301,"&lt;&gt;İptal edildi"))</f>
      </c>
    </row>
    <row r="26" spans="1:33" x14ac:dyDescent="0.25">
      <c r="A26" s="16">
        <f>IF('Araçlar'!A23="","",'Araçlar'!A23)</f>
      </c>
      <c r="B26" s="7">
        <f>IF('Araçlar'!B23="","",'Araçlar'!B23)</f>
      </c>
      <c r="C26" s="21">
        <f>IF($A26="","",COUNTIFS('Rezervasyonlar'!$D$2:$D$301,$A26,'Rezervasyonlar'!$E$2:$E$301,"&lt;"&amp;(C$3+1),'Rezervasyonlar'!$F$2:$F$301,"&gt;"&amp;C$3,'Rezervasyonlar'!$M$2:$M$301,"&lt;&gt;İptal edildi"))</f>
      </c>
      <c r="D26" s="21">
        <f>IF($A26="","",COUNTIFS('Rezervasyonlar'!$D$2:$D$301,$A26,'Rezervasyonlar'!$E$2:$E$301,"&lt;"&amp;(D$3+1),'Rezervasyonlar'!$F$2:$F$301,"&gt;"&amp;D$3,'Rezervasyonlar'!$M$2:$M$301,"&lt;&gt;İptal edildi"))</f>
      </c>
      <c r="E26" s="21">
        <f>IF($A26="","",COUNTIFS('Rezervasyonlar'!$D$2:$D$301,$A26,'Rezervasyonlar'!$E$2:$E$301,"&lt;"&amp;(E$3+1),'Rezervasyonlar'!$F$2:$F$301,"&gt;"&amp;E$3,'Rezervasyonlar'!$M$2:$M$301,"&lt;&gt;İptal edildi"))</f>
      </c>
      <c r="F26" s="21">
        <f>IF($A26="","",COUNTIFS('Rezervasyonlar'!$D$2:$D$301,$A26,'Rezervasyonlar'!$E$2:$E$301,"&lt;"&amp;(F$3+1),'Rezervasyonlar'!$F$2:$F$301,"&gt;"&amp;F$3,'Rezervasyonlar'!$M$2:$M$301,"&lt;&gt;İptal edildi"))</f>
      </c>
      <c r="G26" s="21">
        <f>IF($A26="","",COUNTIFS('Rezervasyonlar'!$D$2:$D$301,$A26,'Rezervasyonlar'!$E$2:$E$301,"&lt;"&amp;(G$3+1),'Rezervasyonlar'!$F$2:$F$301,"&gt;"&amp;G$3,'Rezervasyonlar'!$M$2:$M$301,"&lt;&gt;İptal edildi"))</f>
      </c>
      <c r="H26" s="21">
        <f>IF($A26="","",COUNTIFS('Rezervasyonlar'!$D$2:$D$301,$A26,'Rezervasyonlar'!$E$2:$E$301,"&lt;"&amp;(H$3+1),'Rezervasyonlar'!$F$2:$F$301,"&gt;"&amp;H$3,'Rezervasyonlar'!$M$2:$M$301,"&lt;&gt;İptal edildi"))</f>
      </c>
      <c r="I26" s="21">
        <f>IF($A26="","",COUNTIFS('Rezervasyonlar'!$D$2:$D$301,$A26,'Rezervasyonlar'!$E$2:$E$301,"&lt;"&amp;(I$3+1),'Rezervasyonlar'!$F$2:$F$301,"&gt;"&amp;I$3,'Rezervasyonlar'!$M$2:$M$301,"&lt;&gt;İptal edildi"))</f>
      </c>
      <c r="J26" s="21">
        <f>IF($A26="","",COUNTIFS('Rezervasyonlar'!$D$2:$D$301,$A26,'Rezervasyonlar'!$E$2:$E$301,"&lt;"&amp;(J$3+1),'Rezervasyonlar'!$F$2:$F$301,"&gt;"&amp;J$3,'Rezervasyonlar'!$M$2:$M$301,"&lt;&gt;İptal edildi"))</f>
      </c>
      <c r="K26" s="21">
        <f>IF($A26="","",COUNTIFS('Rezervasyonlar'!$D$2:$D$301,$A26,'Rezervasyonlar'!$E$2:$E$301,"&lt;"&amp;(K$3+1),'Rezervasyonlar'!$F$2:$F$301,"&gt;"&amp;K$3,'Rezervasyonlar'!$M$2:$M$301,"&lt;&gt;İptal edildi"))</f>
      </c>
      <c r="L26" s="21">
        <f>IF($A26="","",COUNTIFS('Rezervasyonlar'!$D$2:$D$301,$A26,'Rezervasyonlar'!$E$2:$E$301,"&lt;"&amp;(L$3+1),'Rezervasyonlar'!$F$2:$F$301,"&gt;"&amp;L$3,'Rezervasyonlar'!$M$2:$M$301,"&lt;&gt;İptal edildi"))</f>
      </c>
      <c r="M26" s="21">
        <f>IF($A26="","",COUNTIFS('Rezervasyonlar'!$D$2:$D$301,$A26,'Rezervasyonlar'!$E$2:$E$301,"&lt;"&amp;(M$3+1),'Rezervasyonlar'!$F$2:$F$301,"&gt;"&amp;M$3,'Rezervasyonlar'!$M$2:$M$301,"&lt;&gt;İptal edildi"))</f>
      </c>
      <c r="N26" s="21">
        <f>IF($A26="","",COUNTIFS('Rezervasyonlar'!$D$2:$D$301,$A26,'Rezervasyonlar'!$E$2:$E$301,"&lt;"&amp;(N$3+1),'Rezervasyonlar'!$F$2:$F$301,"&gt;"&amp;N$3,'Rezervasyonlar'!$M$2:$M$301,"&lt;&gt;İptal edildi"))</f>
      </c>
      <c r="O26" s="21">
        <f>IF($A26="","",COUNTIFS('Rezervasyonlar'!$D$2:$D$301,$A26,'Rezervasyonlar'!$E$2:$E$301,"&lt;"&amp;(O$3+1),'Rezervasyonlar'!$F$2:$F$301,"&gt;"&amp;O$3,'Rezervasyonlar'!$M$2:$M$301,"&lt;&gt;İptal edildi"))</f>
      </c>
      <c r="P26" s="21">
        <f>IF($A26="","",COUNTIFS('Rezervasyonlar'!$D$2:$D$301,$A26,'Rezervasyonlar'!$E$2:$E$301,"&lt;"&amp;(P$3+1),'Rezervasyonlar'!$F$2:$F$301,"&gt;"&amp;P$3,'Rezervasyonlar'!$M$2:$M$301,"&lt;&gt;İptal edildi"))</f>
      </c>
      <c r="Q26" s="21">
        <f>IF($A26="","",COUNTIFS('Rezervasyonlar'!$D$2:$D$301,$A26,'Rezervasyonlar'!$E$2:$E$301,"&lt;"&amp;(Q$3+1),'Rezervasyonlar'!$F$2:$F$301,"&gt;"&amp;Q$3,'Rezervasyonlar'!$M$2:$M$301,"&lt;&gt;İptal edildi"))</f>
      </c>
      <c r="R26" s="21">
        <f>IF($A26="","",COUNTIFS('Rezervasyonlar'!$D$2:$D$301,$A26,'Rezervasyonlar'!$E$2:$E$301,"&lt;"&amp;(R$3+1),'Rezervasyonlar'!$F$2:$F$301,"&gt;"&amp;R$3,'Rezervasyonlar'!$M$2:$M$301,"&lt;&gt;İptal edildi"))</f>
      </c>
      <c r="S26" s="21">
        <f>IF($A26="","",COUNTIFS('Rezervasyonlar'!$D$2:$D$301,$A26,'Rezervasyonlar'!$E$2:$E$301,"&lt;"&amp;(S$3+1),'Rezervasyonlar'!$F$2:$F$301,"&gt;"&amp;S$3,'Rezervasyonlar'!$M$2:$M$301,"&lt;&gt;İptal edildi"))</f>
      </c>
      <c r="T26" s="21">
        <f>IF($A26="","",COUNTIFS('Rezervasyonlar'!$D$2:$D$301,$A26,'Rezervasyonlar'!$E$2:$E$301,"&lt;"&amp;(T$3+1),'Rezervasyonlar'!$F$2:$F$301,"&gt;"&amp;T$3,'Rezervasyonlar'!$M$2:$M$301,"&lt;&gt;İptal edildi"))</f>
      </c>
      <c r="U26" s="21">
        <f>IF($A26="","",COUNTIFS('Rezervasyonlar'!$D$2:$D$301,$A26,'Rezervasyonlar'!$E$2:$E$301,"&lt;"&amp;(U$3+1),'Rezervasyonlar'!$F$2:$F$301,"&gt;"&amp;U$3,'Rezervasyonlar'!$M$2:$M$301,"&lt;&gt;İptal edildi"))</f>
      </c>
      <c r="V26" s="21">
        <f>IF($A26="","",COUNTIFS('Rezervasyonlar'!$D$2:$D$301,$A26,'Rezervasyonlar'!$E$2:$E$301,"&lt;"&amp;(V$3+1),'Rezervasyonlar'!$F$2:$F$301,"&gt;"&amp;V$3,'Rezervasyonlar'!$M$2:$M$301,"&lt;&gt;İptal edildi"))</f>
      </c>
      <c r="W26" s="21">
        <f>IF($A26="","",COUNTIFS('Rezervasyonlar'!$D$2:$D$301,$A26,'Rezervasyonlar'!$E$2:$E$301,"&lt;"&amp;(W$3+1),'Rezervasyonlar'!$F$2:$F$301,"&gt;"&amp;W$3,'Rezervasyonlar'!$M$2:$M$301,"&lt;&gt;İptal edildi"))</f>
      </c>
      <c r="X26" s="21">
        <f>IF($A26="","",COUNTIFS('Rezervasyonlar'!$D$2:$D$301,$A26,'Rezervasyonlar'!$E$2:$E$301,"&lt;"&amp;(X$3+1),'Rezervasyonlar'!$F$2:$F$301,"&gt;"&amp;X$3,'Rezervasyonlar'!$M$2:$M$301,"&lt;&gt;İptal edildi"))</f>
      </c>
      <c r="Y26" s="21">
        <f>IF($A26="","",COUNTIFS('Rezervasyonlar'!$D$2:$D$301,$A26,'Rezervasyonlar'!$E$2:$E$301,"&lt;"&amp;(Y$3+1),'Rezervasyonlar'!$F$2:$F$301,"&gt;"&amp;Y$3,'Rezervasyonlar'!$M$2:$M$301,"&lt;&gt;İptal edildi"))</f>
      </c>
      <c r="Z26" s="21">
        <f>IF($A26="","",COUNTIFS('Rezervasyonlar'!$D$2:$D$301,$A26,'Rezervasyonlar'!$E$2:$E$301,"&lt;"&amp;(Z$3+1),'Rezervasyonlar'!$F$2:$F$301,"&gt;"&amp;Z$3,'Rezervasyonlar'!$M$2:$M$301,"&lt;&gt;İptal edildi"))</f>
      </c>
      <c r="AA26" s="21">
        <f>IF($A26="","",COUNTIFS('Rezervasyonlar'!$D$2:$D$301,$A26,'Rezervasyonlar'!$E$2:$E$301,"&lt;"&amp;(AA$3+1),'Rezervasyonlar'!$F$2:$F$301,"&gt;"&amp;AA$3,'Rezervasyonlar'!$M$2:$M$301,"&lt;&gt;İptal edildi"))</f>
      </c>
      <c r="AB26" s="21">
        <f>IF($A26="","",COUNTIFS('Rezervasyonlar'!$D$2:$D$301,$A26,'Rezervasyonlar'!$E$2:$E$301,"&lt;"&amp;(AB$3+1),'Rezervasyonlar'!$F$2:$F$301,"&gt;"&amp;AB$3,'Rezervasyonlar'!$M$2:$M$301,"&lt;&gt;İptal edildi"))</f>
      </c>
      <c r="AC26" s="21">
        <f>IF($A26="","",COUNTIFS('Rezervasyonlar'!$D$2:$D$301,$A26,'Rezervasyonlar'!$E$2:$E$301,"&lt;"&amp;(AC$3+1),'Rezervasyonlar'!$F$2:$F$301,"&gt;"&amp;AC$3,'Rezervasyonlar'!$M$2:$M$301,"&lt;&gt;İptal edildi"))</f>
      </c>
      <c r="AD26" s="21">
        <f>IF($A26="","",COUNTIFS('Rezervasyonlar'!$D$2:$D$301,$A26,'Rezervasyonlar'!$E$2:$E$301,"&lt;"&amp;(AD$3+1),'Rezervasyonlar'!$F$2:$F$301,"&gt;"&amp;AD$3,'Rezervasyonlar'!$M$2:$M$301,"&lt;&gt;İptal edildi"))</f>
      </c>
      <c r="AE26" s="21">
        <f>IF($A26="","",COUNTIFS('Rezervasyonlar'!$D$2:$D$301,$A26,'Rezervasyonlar'!$E$2:$E$301,"&lt;"&amp;(AE$3+1),'Rezervasyonlar'!$F$2:$F$301,"&gt;"&amp;AE$3,'Rezervasyonlar'!$M$2:$M$301,"&lt;&gt;İptal edildi"))</f>
      </c>
      <c r="AF26" s="21">
        <f>IF($A26="","",COUNTIFS('Rezervasyonlar'!$D$2:$D$301,$A26,'Rezervasyonlar'!$E$2:$E$301,"&lt;"&amp;(AF$3+1),'Rezervasyonlar'!$F$2:$F$301,"&gt;"&amp;AF$3,'Rezervasyonlar'!$M$2:$M$301,"&lt;&gt;İptal edildi"))</f>
      </c>
      <c r="AG26" s="21">
        <f>IF($A26="","",COUNTIFS('Rezervasyonlar'!$D$2:$D$301,$A26,'Rezervasyonlar'!$E$2:$E$301,"&lt;"&amp;(AG$3+1),'Rezervasyonlar'!$F$2:$F$301,"&gt;"&amp;AG$3,'Rezervasyonlar'!$M$2:$M$301,"&lt;&gt;İptal edildi"))</f>
      </c>
    </row>
    <row r="27" spans="1:33" x14ac:dyDescent="0.25">
      <c r="A27" s="16">
        <f>IF('Araçlar'!A24="","",'Araçlar'!A24)</f>
      </c>
      <c r="B27" s="7">
        <f>IF('Araçlar'!B24="","",'Araçlar'!B24)</f>
      </c>
      <c r="C27" s="21">
        <f>IF($A27="","",COUNTIFS('Rezervasyonlar'!$D$2:$D$301,$A27,'Rezervasyonlar'!$E$2:$E$301,"&lt;"&amp;(C$3+1),'Rezervasyonlar'!$F$2:$F$301,"&gt;"&amp;C$3,'Rezervasyonlar'!$M$2:$M$301,"&lt;&gt;İptal edildi"))</f>
      </c>
      <c r="D27" s="21">
        <f>IF($A27="","",COUNTIFS('Rezervasyonlar'!$D$2:$D$301,$A27,'Rezervasyonlar'!$E$2:$E$301,"&lt;"&amp;(D$3+1),'Rezervasyonlar'!$F$2:$F$301,"&gt;"&amp;D$3,'Rezervasyonlar'!$M$2:$M$301,"&lt;&gt;İptal edildi"))</f>
      </c>
      <c r="E27" s="21">
        <f>IF($A27="","",COUNTIFS('Rezervasyonlar'!$D$2:$D$301,$A27,'Rezervasyonlar'!$E$2:$E$301,"&lt;"&amp;(E$3+1),'Rezervasyonlar'!$F$2:$F$301,"&gt;"&amp;E$3,'Rezervasyonlar'!$M$2:$M$301,"&lt;&gt;İptal edildi"))</f>
      </c>
      <c r="F27" s="21">
        <f>IF($A27="","",COUNTIFS('Rezervasyonlar'!$D$2:$D$301,$A27,'Rezervasyonlar'!$E$2:$E$301,"&lt;"&amp;(F$3+1),'Rezervasyonlar'!$F$2:$F$301,"&gt;"&amp;F$3,'Rezervasyonlar'!$M$2:$M$301,"&lt;&gt;İptal edildi"))</f>
      </c>
      <c r="G27" s="21">
        <f>IF($A27="","",COUNTIFS('Rezervasyonlar'!$D$2:$D$301,$A27,'Rezervasyonlar'!$E$2:$E$301,"&lt;"&amp;(G$3+1),'Rezervasyonlar'!$F$2:$F$301,"&gt;"&amp;G$3,'Rezervasyonlar'!$M$2:$M$301,"&lt;&gt;İptal edildi"))</f>
      </c>
      <c r="H27" s="21">
        <f>IF($A27="","",COUNTIFS('Rezervasyonlar'!$D$2:$D$301,$A27,'Rezervasyonlar'!$E$2:$E$301,"&lt;"&amp;(H$3+1),'Rezervasyonlar'!$F$2:$F$301,"&gt;"&amp;H$3,'Rezervasyonlar'!$M$2:$M$301,"&lt;&gt;İptal edildi"))</f>
      </c>
      <c r="I27" s="21">
        <f>IF($A27="","",COUNTIFS('Rezervasyonlar'!$D$2:$D$301,$A27,'Rezervasyonlar'!$E$2:$E$301,"&lt;"&amp;(I$3+1),'Rezervasyonlar'!$F$2:$F$301,"&gt;"&amp;I$3,'Rezervasyonlar'!$M$2:$M$301,"&lt;&gt;İptal edildi"))</f>
      </c>
      <c r="J27" s="21">
        <f>IF($A27="","",COUNTIFS('Rezervasyonlar'!$D$2:$D$301,$A27,'Rezervasyonlar'!$E$2:$E$301,"&lt;"&amp;(J$3+1),'Rezervasyonlar'!$F$2:$F$301,"&gt;"&amp;J$3,'Rezervasyonlar'!$M$2:$M$301,"&lt;&gt;İptal edildi"))</f>
      </c>
      <c r="K27" s="21">
        <f>IF($A27="","",COUNTIFS('Rezervasyonlar'!$D$2:$D$301,$A27,'Rezervasyonlar'!$E$2:$E$301,"&lt;"&amp;(K$3+1),'Rezervasyonlar'!$F$2:$F$301,"&gt;"&amp;K$3,'Rezervasyonlar'!$M$2:$M$301,"&lt;&gt;İptal edildi"))</f>
      </c>
      <c r="L27" s="21">
        <f>IF($A27="","",COUNTIFS('Rezervasyonlar'!$D$2:$D$301,$A27,'Rezervasyonlar'!$E$2:$E$301,"&lt;"&amp;(L$3+1),'Rezervasyonlar'!$F$2:$F$301,"&gt;"&amp;L$3,'Rezervasyonlar'!$M$2:$M$301,"&lt;&gt;İptal edildi"))</f>
      </c>
      <c r="M27" s="21">
        <f>IF($A27="","",COUNTIFS('Rezervasyonlar'!$D$2:$D$301,$A27,'Rezervasyonlar'!$E$2:$E$301,"&lt;"&amp;(M$3+1),'Rezervasyonlar'!$F$2:$F$301,"&gt;"&amp;M$3,'Rezervasyonlar'!$M$2:$M$301,"&lt;&gt;İptal edildi"))</f>
      </c>
      <c r="N27" s="21">
        <f>IF($A27="","",COUNTIFS('Rezervasyonlar'!$D$2:$D$301,$A27,'Rezervasyonlar'!$E$2:$E$301,"&lt;"&amp;(N$3+1),'Rezervasyonlar'!$F$2:$F$301,"&gt;"&amp;N$3,'Rezervasyonlar'!$M$2:$M$301,"&lt;&gt;İptal edildi"))</f>
      </c>
      <c r="O27" s="21">
        <f>IF($A27="","",COUNTIFS('Rezervasyonlar'!$D$2:$D$301,$A27,'Rezervasyonlar'!$E$2:$E$301,"&lt;"&amp;(O$3+1),'Rezervasyonlar'!$F$2:$F$301,"&gt;"&amp;O$3,'Rezervasyonlar'!$M$2:$M$301,"&lt;&gt;İptal edildi"))</f>
      </c>
      <c r="P27" s="21">
        <f>IF($A27="","",COUNTIFS('Rezervasyonlar'!$D$2:$D$301,$A27,'Rezervasyonlar'!$E$2:$E$301,"&lt;"&amp;(P$3+1),'Rezervasyonlar'!$F$2:$F$301,"&gt;"&amp;P$3,'Rezervasyonlar'!$M$2:$M$301,"&lt;&gt;İptal edildi"))</f>
      </c>
      <c r="Q27" s="21">
        <f>IF($A27="","",COUNTIFS('Rezervasyonlar'!$D$2:$D$301,$A27,'Rezervasyonlar'!$E$2:$E$301,"&lt;"&amp;(Q$3+1),'Rezervasyonlar'!$F$2:$F$301,"&gt;"&amp;Q$3,'Rezervasyonlar'!$M$2:$M$301,"&lt;&gt;İptal edildi"))</f>
      </c>
      <c r="R27" s="21">
        <f>IF($A27="","",COUNTIFS('Rezervasyonlar'!$D$2:$D$301,$A27,'Rezervasyonlar'!$E$2:$E$301,"&lt;"&amp;(R$3+1),'Rezervasyonlar'!$F$2:$F$301,"&gt;"&amp;R$3,'Rezervasyonlar'!$M$2:$M$301,"&lt;&gt;İptal edildi"))</f>
      </c>
      <c r="S27" s="21">
        <f>IF($A27="","",COUNTIFS('Rezervasyonlar'!$D$2:$D$301,$A27,'Rezervasyonlar'!$E$2:$E$301,"&lt;"&amp;(S$3+1),'Rezervasyonlar'!$F$2:$F$301,"&gt;"&amp;S$3,'Rezervasyonlar'!$M$2:$M$301,"&lt;&gt;İptal edildi"))</f>
      </c>
      <c r="T27" s="21">
        <f>IF($A27="","",COUNTIFS('Rezervasyonlar'!$D$2:$D$301,$A27,'Rezervasyonlar'!$E$2:$E$301,"&lt;"&amp;(T$3+1),'Rezervasyonlar'!$F$2:$F$301,"&gt;"&amp;T$3,'Rezervasyonlar'!$M$2:$M$301,"&lt;&gt;İptal edildi"))</f>
      </c>
      <c r="U27" s="21">
        <f>IF($A27="","",COUNTIFS('Rezervasyonlar'!$D$2:$D$301,$A27,'Rezervasyonlar'!$E$2:$E$301,"&lt;"&amp;(U$3+1),'Rezervasyonlar'!$F$2:$F$301,"&gt;"&amp;U$3,'Rezervasyonlar'!$M$2:$M$301,"&lt;&gt;İptal edildi"))</f>
      </c>
      <c r="V27" s="21">
        <f>IF($A27="","",COUNTIFS('Rezervasyonlar'!$D$2:$D$301,$A27,'Rezervasyonlar'!$E$2:$E$301,"&lt;"&amp;(V$3+1),'Rezervasyonlar'!$F$2:$F$301,"&gt;"&amp;V$3,'Rezervasyonlar'!$M$2:$M$301,"&lt;&gt;İptal edildi"))</f>
      </c>
      <c r="W27" s="21">
        <f>IF($A27="","",COUNTIFS('Rezervasyonlar'!$D$2:$D$301,$A27,'Rezervasyonlar'!$E$2:$E$301,"&lt;"&amp;(W$3+1),'Rezervasyonlar'!$F$2:$F$301,"&gt;"&amp;W$3,'Rezervasyonlar'!$M$2:$M$301,"&lt;&gt;İptal edildi"))</f>
      </c>
      <c r="X27" s="21">
        <f>IF($A27="","",COUNTIFS('Rezervasyonlar'!$D$2:$D$301,$A27,'Rezervasyonlar'!$E$2:$E$301,"&lt;"&amp;(X$3+1),'Rezervasyonlar'!$F$2:$F$301,"&gt;"&amp;X$3,'Rezervasyonlar'!$M$2:$M$301,"&lt;&gt;İptal edildi"))</f>
      </c>
      <c r="Y27" s="21">
        <f>IF($A27="","",COUNTIFS('Rezervasyonlar'!$D$2:$D$301,$A27,'Rezervasyonlar'!$E$2:$E$301,"&lt;"&amp;(Y$3+1),'Rezervasyonlar'!$F$2:$F$301,"&gt;"&amp;Y$3,'Rezervasyonlar'!$M$2:$M$301,"&lt;&gt;İptal edildi"))</f>
      </c>
      <c r="Z27" s="21">
        <f>IF($A27="","",COUNTIFS('Rezervasyonlar'!$D$2:$D$301,$A27,'Rezervasyonlar'!$E$2:$E$301,"&lt;"&amp;(Z$3+1),'Rezervasyonlar'!$F$2:$F$301,"&gt;"&amp;Z$3,'Rezervasyonlar'!$M$2:$M$301,"&lt;&gt;İptal edildi"))</f>
      </c>
      <c r="AA27" s="21">
        <f>IF($A27="","",COUNTIFS('Rezervasyonlar'!$D$2:$D$301,$A27,'Rezervasyonlar'!$E$2:$E$301,"&lt;"&amp;(AA$3+1),'Rezervasyonlar'!$F$2:$F$301,"&gt;"&amp;AA$3,'Rezervasyonlar'!$M$2:$M$301,"&lt;&gt;İptal edildi"))</f>
      </c>
      <c r="AB27" s="21">
        <f>IF($A27="","",COUNTIFS('Rezervasyonlar'!$D$2:$D$301,$A27,'Rezervasyonlar'!$E$2:$E$301,"&lt;"&amp;(AB$3+1),'Rezervasyonlar'!$F$2:$F$301,"&gt;"&amp;AB$3,'Rezervasyonlar'!$M$2:$M$301,"&lt;&gt;İptal edildi"))</f>
      </c>
      <c r="AC27" s="21">
        <f>IF($A27="","",COUNTIFS('Rezervasyonlar'!$D$2:$D$301,$A27,'Rezervasyonlar'!$E$2:$E$301,"&lt;"&amp;(AC$3+1),'Rezervasyonlar'!$F$2:$F$301,"&gt;"&amp;AC$3,'Rezervasyonlar'!$M$2:$M$301,"&lt;&gt;İptal edildi"))</f>
      </c>
      <c r="AD27" s="21">
        <f>IF($A27="","",COUNTIFS('Rezervasyonlar'!$D$2:$D$301,$A27,'Rezervasyonlar'!$E$2:$E$301,"&lt;"&amp;(AD$3+1),'Rezervasyonlar'!$F$2:$F$301,"&gt;"&amp;AD$3,'Rezervasyonlar'!$M$2:$M$301,"&lt;&gt;İptal edildi"))</f>
      </c>
      <c r="AE27" s="21">
        <f>IF($A27="","",COUNTIFS('Rezervasyonlar'!$D$2:$D$301,$A27,'Rezervasyonlar'!$E$2:$E$301,"&lt;"&amp;(AE$3+1),'Rezervasyonlar'!$F$2:$F$301,"&gt;"&amp;AE$3,'Rezervasyonlar'!$M$2:$M$301,"&lt;&gt;İptal edildi"))</f>
      </c>
      <c r="AF27" s="21">
        <f>IF($A27="","",COUNTIFS('Rezervasyonlar'!$D$2:$D$301,$A27,'Rezervasyonlar'!$E$2:$E$301,"&lt;"&amp;(AF$3+1),'Rezervasyonlar'!$F$2:$F$301,"&gt;"&amp;AF$3,'Rezervasyonlar'!$M$2:$M$301,"&lt;&gt;İptal edildi"))</f>
      </c>
      <c r="AG27" s="21">
        <f>IF($A27="","",COUNTIFS('Rezervasyonlar'!$D$2:$D$301,$A27,'Rezervasyonlar'!$E$2:$E$301,"&lt;"&amp;(AG$3+1),'Rezervasyonlar'!$F$2:$F$301,"&gt;"&amp;AG$3,'Rezervasyonlar'!$M$2:$M$301,"&lt;&gt;İptal edildi"))</f>
      </c>
    </row>
    <row r="28" spans="1:33" x14ac:dyDescent="0.25">
      <c r="A28" s="16">
        <f>IF('Araçlar'!A25="","",'Araçlar'!A25)</f>
      </c>
      <c r="B28" s="7">
        <f>IF('Araçlar'!B25="","",'Araçlar'!B25)</f>
      </c>
      <c r="C28" s="21">
        <f>IF($A28="","",COUNTIFS('Rezervasyonlar'!$D$2:$D$301,$A28,'Rezervasyonlar'!$E$2:$E$301,"&lt;"&amp;(C$3+1),'Rezervasyonlar'!$F$2:$F$301,"&gt;"&amp;C$3,'Rezervasyonlar'!$M$2:$M$301,"&lt;&gt;İptal edildi"))</f>
      </c>
      <c r="D28" s="21">
        <f>IF($A28="","",COUNTIFS('Rezervasyonlar'!$D$2:$D$301,$A28,'Rezervasyonlar'!$E$2:$E$301,"&lt;"&amp;(D$3+1),'Rezervasyonlar'!$F$2:$F$301,"&gt;"&amp;D$3,'Rezervasyonlar'!$M$2:$M$301,"&lt;&gt;İptal edildi"))</f>
      </c>
      <c r="E28" s="21">
        <f>IF($A28="","",COUNTIFS('Rezervasyonlar'!$D$2:$D$301,$A28,'Rezervasyonlar'!$E$2:$E$301,"&lt;"&amp;(E$3+1),'Rezervasyonlar'!$F$2:$F$301,"&gt;"&amp;E$3,'Rezervasyonlar'!$M$2:$M$301,"&lt;&gt;İptal edildi"))</f>
      </c>
      <c r="F28" s="21">
        <f>IF($A28="","",COUNTIFS('Rezervasyonlar'!$D$2:$D$301,$A28,'Rezervasyonlar'!$E$2:$E$301,"&lt;"&amp;(F$3+1),'Rezervasyonlar'!$F$2:$F$301,"&gt;"&amp;F$3,'Rezervasyonlar'!$M$2:$M$301,"&lt;&gt;İptal edildi"))</f>
      </c>
      <c r="G28" s="21">
        <f>IF($A28="","",COUNTIFS('Rezervasyonlar'!$D$2:$D$301,$A28,'Rezervasyonlar'!$E$2:$E$301,"&lt;"&amp;(G$3+1),'Rezervasyonlar'!$F$2:$F$301,"&gt;"&amp;G$3,'Rezervasyonlar'!$M$2:$M$301,"&lt;&gt;İptal edildi"))</f>
      </c>
      <c r="H28" s="21">
        <f>IF($A28="","",COUNTIFS('Rezervasyonlar'!$D$2:$D$301,$A28,'Rezervasyonlar'!$E$2:$E$301,"&lt;"&amp;(H$3+1),'Rezervasyonlar'!$F$2:$F$301,"&gt;"&amp;H$3,'Rezervasyonlar'!$M$2:$M$301,"&lt;&gt;İptal edildi"))</f>
      </c>
      <c r="I28" s="21">
        <f>IF($A28="","",COUNTIFS('Rezervasyonlar'!$D$2:$D$301,$A28,'Rezervasyonlar'!$E$2:$E$301,"&lt;"&amp;(I$3+1),'Rezervasyonlar'!$F$2:$F$301,"&gt;"&amp;I$3,'Rezervasyonlar'!$M$2:$M$301,"&lt;&gt;İptal edildi"))</f>
      </c>
      <c r="J28" s="21">
        <f>IF($A28="","",COUNTIFS('Rezervasyonlar'!$D$2:$D$301,$A28,'Rezervasyonlar'!$E$2:$E$301,"&lt;"&amp;(J$3+1),'Rezervasyonlar'!$F$2:$F$301,"&gt;"&amp;J$3,'Rezervasyonlar'!$M$2:$M$301,"&lt;&gt;İptal edildi"))</f>
      </c>
      <c r="K28" s="21">
        <f>IF($A28="","",COUNTIFS('Rezervasyonlar'!$D$2:$D$301,$A28,'Rezervasyonlar'!$E$2:$E$301,"&lt;"&amp;(K$3+1),'Rezervasyonlar'!$F$2:$F$301,"&gt;"&amp;K$3,'Rezervasyonlar'!$M$2:$M$301,"&lt;&gt;İptal edildi"))</f>
      </c>
      <c r="L28" s="21">
        <f>IF($A28="","",COUNTIFS('Rezervasyonlar'!$D$2:$D$301,$A28,'Rezervasyonlar'!$E$2:$E$301,"&lt;"&amp;(L$3+1),'Rezervasyonlar'!$F$2:$F$301,"&gt;"&amp;L$3,'Rezervasyonlar'!$M$2:$M$301,"&lt;&gt;İptal edildi"))</f>
      </c>
      <c r="M28" s="21">
        <f>IF($A28="","",COUNTIFS('Rezervasyonlar'!$D$2:$D$301,$A28,'Rezervasyonlar'!$E$2:$E$301,"&lt;"&amp;(M$3+1),'Rezervasyonlar'!$F$2:$F$301,"&gt;"&amp;M$3,'Rezervasyonlar'!$M$2:$M$301,"&lt;&gt;İptal edildi"))</f>
      </c>
      <c r="N28" s="21">
        <f>IF($A28="","",COUNTIFS('Rezervasyonlar'!$D$2:$D$301,$A28,'Rezervasyonlar'!$E$2:$E$301,"&lt;"&amp;(N$3+1),'Rezervasyonlar'!$F$2:$F$301,"&gt;"&amp;N$3,'Rezervasyonlar'!$M$2:$M$301,"&lt;&gt;İptal edildi"))</f>
      </c>
      <c r="O28" s="21">
        <f>IF($A28="","",COUNTIFS('Rezervasyonlar'!$D$2:$D$301,$A28,'Rezervasyonlar'!$E$2:$E$301,"&lt;"&amp;(O$3+1),'Rezervasyonlar'!$F$2:$F$301,"&gt;"&amp;O$3,'Rezervasyonlar'!$M$2:$M$301,"&lt;&gt;İptal edildi"))</f>
      </c>
      <c r="P28" s="21">
        <f>IF($A28="","",COUNTIFS('Rezervasyonlar'!$D$2:$D$301,$A28,'Rezervasyonlar'!$E$2:$E$301,"&lt;"&amp;(P$3+1),'Rezervasyonlar'!$F$2:$F$301,"&gt;"&amp;P$3,'Rezervasyonlar'!$M$2:$M$301,"&lt;&gt;İptal edildi"))</f>
      </c>
      <c r="Q28" s="21">
        <f>IF($A28="","",COUNTIFS('Rezervasyonlar'!$D$2:$D$301,$A28,'Rezervasyonlar'!$E$2:$E$301,"&lt;"&amp;(Q$3+1),'Rezervasyonlar'!$F$2:$F$301,"&gt;"&amp;Q$3,'Rezervasyonlar'!$M$2:$M$301,"&lt;&gt;İptal edildi"))</f>
      </c>
      <c r="R28" s="21">
        <f>IF($A28="","",COUNTIFS('Rezervasyonlar'!$D$2:$D$301,$A28,'Rezervasyonlar'!$E$2:$E$301,"&lt;"&amp;(R$3+1),'Rezervasyonlar'!$F$2:$F$301,"&gt;"&amp;R$3,'Rezervasyonlar'!$M$2:$M$301,"&lt;&gt;İptal edildi"))</f>
      </c>
      <c r="S28" s="21">
        <f>IF($A28="","",COUNTIFS('Rezervasyonlar'!$D$2:$D$301,$A28,'Rezervasyonlar'!$E$2:$E$301,"&lt;"&amp;(S$3+1),'Rezervasyonlar'!$F$2:$F$301,"&gt;"&amp;S$3,'Rezervasyonlar'!$M$2:$M$301,"&lt;&gt;İptal edildi"))</f>
      </c>
      <c r="T28" s="21">
        <f>IF($A28="","",COUNTIFS('Rezervasyonlar'!$D$2:$D$301,$A28,'Rezervasyonlar'!$E$2:$E$301,"&lt;"&amp;(T$3+1),'Rezervasyonlar'!$F$2:$F$301,"&gt;"&amp;T$3,'Rezervasyonlar'!$M$2:$M$301,"&lt;&gt;İptal edildi"))</f>
      </c>
      <c r="U28" s="21">
        <f>IF($A28="","",COUNTIFS('Rezervasyonlar'!$D$2:$D$301,$A28,'Rezervasyonlar'!$E$2:$E$301,"&lt;"&amp;(U$3+1),'Rezervasyonlar'!$F$2:$F$301,"&gt;"&amp;U$3,'Rezervasyonlar'!$M$2:$M$301,"&lt;&gt;İptal edildi"))</f>
      </c>
      <c r="V28" s="21">
        <f>IF($A28="","",COUNTIFS('Rezervasyonlar'!$D$2:$D$301,$A28,'Rezervasyonlar'!$E$2:$E$301,"&lt;"&amp;(V$3+1),'Rezervasyonlar'!$F$2:$F$301,"&gt;"&amp;V$3,'Rezervasyonlar'!$M$2:$M$301,"&lt;&gt;İptal edildi"))</f>
      </c>
      <c r="W28" s="21">
        <f>IF($A28="","",COUNTIFS('Rezervasyonlar'!$D$2:$D$301,$A28,'Rezervasyonlar'!$E$2:$E$301,"&lt;"&amp;(W$3+1),'Rezervasyonlar'!$F$2:$F$301,"&gt;"&amp;W$3,'Rezervasyonlar'!$M$2:$M$301,"&lt;&gt;İptal edildi"))</f>
      </c>
      <c r="X28" s="21">
        <f>IF($A28="","",COUNTIFS('Rezervasyonlar'!$D$2:$D$301,$A28,'Rezervasyonlar'!$E$2:$E$301,"&lt;"&amp;(X$3+1),'Rezervasyonlar'!$F$2:$F$301,"&gt;"&amp;X$3,'Rezervasyonlar'!$M$2:$M$301,"&lt;&gt;İptal edildi"))</f>
      </c>
      <c r="Y28" s="21">
        <f>IF($A28="","",COUNTIFS('Rezervasyonlar'!$D$2:$D$301,$A28,'Rezervasyonlar'!$E$2:$E$301,"&lt;"&amp;(Y$3+1),'Rezervasyonlar'!$F$2:$F$301,"&gt;"&amp;Y$3,'Rezervasyonlar'!$M$2:$M$301,"&lt;&gt;İptal edildi"))</f>
      </c>
      <c r="Z28" s="21">
        <f>IF($A28="","",COUNTIFS('Rezervasyonlar'!$D$2:$D$301,$A28,'Rezervasyonlar'!$E$2:$E$301,"&lt;"&amp;(Z$3+1),'Rezervasyonlar'!$F$2:$F$301,"&gt;"&amp;Z$3,'Rezervasyonlar'!$M$2:$M$301,"&lt;&gt;İptal edildi"))</f>
      </c>
      <c r="AA28" s="21">
        <f>IF($A28="","",COUNTIFS('Rezervasyonlar'!$D$2:$D$301,$A28,'Rezervasyonlar'!$E$2:$E$301,"&lt;"&amp;(AA$3+1),'Rezervasyonlar'!$F$2:$F$301,"&gt;"&amp;AA$3,'Rezervasyonlar'!$M$2:$M$301,"&lt;&gt;İptal edildi"))</f>
      </c>
      <c r="AB28" s="21">
        <f>IF($A28="","",COUNTIFS('Rezervasyonlar'!$D$2:$D$301,$A28,'Rezervasyonlar'!$E$2:$E$301,"&lt;"&amp;(AB$3+1),'Rezervasyonlar'!$F$2:$F$301,"&gt;"&amp;AB$3,'Rezervasyonlar'!$M$2:$M$301,"&lt;&gt;İptal edildi"))</f>
      </c>
      <c r="AC28" s="21">
        <f>IF($A28="","",COUNTIFS('Rezervasyonlar'!$D$2:$D$301,$A28,'Rezervasyonlar'!$E$2:$E$301,"&lt;"&amp;(AC$3+1),'Rezervasyonlar'!$F$2:$F$301,"&gt;"&amp;AC$3,'Rezervasyonlar'!$M$2:$M$301,"&lt;&gt;İptal edildi"))</f>
      </c>
      <c r="AD28" s="21">
        <f>IF($A28="","",COUNTIFS('Rezervasyonlar'!$D$2:$D$301,$A28,'Rezervasyonlar'!$E$2:$E$301,"&lt;"&amp;(AD$3+1),'Rezervasyonlar'!$F$2:$F$301,"&gt;"&amp;AD$3,'Rezervasyonlar'!$M$2:$M$301,"&lt;&gt;İptal edildi"))</f>
      </c>
      <c r="AE28" s="21">
        <f>IF($A28="","",COUNTIFS('Rezervasyonlar'!$D$2:$D$301,$A28,'Rezervasyonlar'!$E$2:$E$301,"&lt;"&amp;(AE$3+1),'Rezervasyonlar'!$F$2:$F$301,"&gt;"&amp;AE$3,'Rezervasyonlar'!$M$2:$M$301,"&lt;&gt;İptal edildi"))</f>
      </c>
      <c r="AF28" s="21">
        <f>IF($A28="","",COUNTIFS('Rezervasyonlar'!$D$2:$D$301,$A28,'Rezervasyonlar'!$E$2:$E$301,"&lt;"&amp;(AF$3+1),'Rezervasyonlar'!$F$2:$F$301,"&gt;"&amp;AF$3,'Rezervasyonlar'!$M$2:$M$301,"&lt;&gt;İptal edildi"))</f>
      </c>
      <c r="AG28" s="21">
        <f>IF($A28="","",COUNTIFS('Rezervasyonlar'!$D$2:$D$301,$A28,'Rezervasyonlar'!$E$2:$E$301,"&lt;"&amp;(AG$3+1),'Rezervasyonlar'!$F$2:$F$301,"&gt;"&amp;AG$3,'Rezervasyonlar'!$M$2:$M$301,"&lt;&gt;İptal edildi"))</f>
      </c>
    </row>
    <row r="29" spans="1:33" x14ac:dyDescent="0.25">
      <c r="A29" s="16">
        <f>IF('Araçlar'!A26="","",'Araçlar'!A26)</f>
      </c>
      <c r="B29" s="7">
        <f>IF('Araçlar'!B26="","",'Araçlar'!B26)</f>
      </c>
      <c r="C29" s="21">
        <f>IF($A29="","",COUNTIFS('Rezervasyonlar'!$D$2:$D$301,$A29,'Rezervasyonlar'!$E$2:$E$301,"&lt;"&amp;(C$3+1),'Rezervasyonlar'!$F$2:$F$301,"&gt;"&amp;C$3,'Rezervasyonlar'!$M$2:$M$301,"&lt;&gt;İptal edildi"))</f>
      </c>
      <c r="D29" s="21">
        <f>IF($A29="","",COUNTIFS('Rezervasyonlar'!$D$2:$D$301,$A29,'Rezervasyonlar'!$E$2:$E$301,"&lt;"&amp;(D$3+1),'Rezervasyonlar'!$F$2:$F$301,"&gt;"&amp;D$3,'Rezervasyonlar'!$M$2:$M$301,"&lt;&gt;İptal edildi"))</f>
      </c>
      <c r="E29" s="21">
        <f>IF($A29="","",COUNTIFS('Rezervasyonlar'!$D$2:$D$301,$A29,'Rezervasyonlar'!$E$2:$E$301,"&lt;"&amp;(E$3+1),'Rezervasyonlar'!$F$2:$F$301,"&gt;"&amp;E$3,'Rezervasyonlar'!$M$2:$M$301,"&lt;&gt;İptal edildi"))</f>
      </c>
      <c r="F29" s="21">
        <f>IF($A29="","",COUNTIFS('Rezervasyonlar'!$D$2:$D$301,$A29,'Rezervasyonlar'!$E$2:$E$301,"&lt;"&amp;(F$3+1),'Rezervasyonlar'!$F$2:$F$301,"&gt;"&amp;F$3,'Rezervasyonlar'!$M$2:$M$301,"&lt;&gt;İptal edildi"))</f>
      </c>
      <c r="G29" s="21">
        <f>IF($A29="","",COUNTIFS('Rezervasyonlar'!$D$2:$D$301,$A29,'Rezervasyonlar'!$E$2:$E$301,"&lt;"&amp;(G$3+1),'Rezervasyonlar'!$F$2:$F$301,"&gt;"&amp;G$3,'Rezervasyonlar'!$M$2:$M$301,"&lt;&gt;İptal edildi"))</f>
      </c>
      <c r="H29" s="21">
        <f>IF($A29="","",COUNTIFS('Rezervasyonlar'!$D$2:$D$301,$A29,'Rezervasyonlar'!$E$2:$E$301,"&lt;"&amp;(H$3+1),'Rezervasyonlar'!$F$2:$F$301,"&gt;"&amp;H$3,'Rezervasyonlar'!$M$2:$M$301,"&lt;&gt;İptal edildi"))</f>
      </c>
      <c r="I29" s="21">
        <f>IF($A29="","",COUNTIFS('Rezervasyonlar'!$D$2:$D$301,$A29,'Rezervasyonlar'!$E$2:$E$301,"&lt;"&amp;(I$3+1),'Rezervasyonlar'!$F$2:$F$301,"&gt;"&amp;I$3,'Rezervasyonlar'!$M$2:$M$301,"&lt;&gt;İptal edildi"))</f>
      </c>
      <c r="J29" s="21">
        <f>IF($A29="","",COUNTIFS('Rezervasyonlar'!$D$2:$D$301,$A29,'Rezervasyonlar'!$E$2:$E$301,"&lt;"&amp;(J$3+1),'Rezervasyonlar'!$F$2:$F$301,"&gt;"&amp;J$3,'Rezervasyonlar'!$M$2:$M$301,"&lt;&gt;İptal edildi"))</f>
      </c>
      <c r="K29" s="21">
        <f>IF($A29="","",COUNTIFS('Rezervasyonlar'!$D$2:$D$301,$A29,'Rezervasyonlar'!$E$2:$E$301,"&lt;"&amp;(K$3+1),'Rezervasyonlar'!$F$2:$F$301,"&gt;"&amp;K$3,'Rezervasyonlar'!$M$2:$M$301,"&lt;&gt;İptal edildi"))</f>
      </c>
      <c r="L29" s="21">
        <f>IF($A29="","",COUNTIFS('Rezervasyonlar'!$D$2:$D$301,$A29,'Rezervasyonlar'!$E$2:$E$301,"&lt;"&amp;(L$3+1),'Rezervasyonlar'!$F$2:$F$301,"&gt;"&amp;L$3,'Rezervasyonlar'!$M$2:$M$301,"&lt;&gt;İptal edildi"))</f>
      </c>
      <c r="M29" s="21">
        <f>IF($A29="","",COUNTIFS('Rezervasyonlar'!$D$2:$D$301,$A29,'Rezervasyonlar'!$E$2:$E$301,"&lt;"&amp;(M$3+1),'Rezervasyonlar'!$F$2:$F$301,"&gt;"&amp;M$3,'Rezervasyonlar'!$M$2:$M$301,"&lt;&gt;İptal edildi"))</f>
      </c>
      <c r="N29" s="21">
        <f>IF($A29="","",COUNTIFS('Rezervasyonlar'!$D$2:$D$301,$A29,'Rezervasyonlar'!$E$2:$E$301,"&lt;"&amp;(N$3+1),'Rezervasyonlar'!$F$2:$F$301,"&gt;"&amp;N$3,'Rezervasyonlar'!$M$2:$M$301,"&lt;&gt;İptal edildi"))</f>
      </c>
      <c r="O29" s="21">
        <f>IF($A29="","",COUNTIFS('Rezervasyonlar'!$D$2:$D$301,$A29,'Rezervasyonlar'!$E$2:$E$301,"&lt;"&amp;(O$3+1),'Rezervasyonlar'!$F$2:$F$301,"&gt;"&amp;O$3,'Rezervasyonlar'!$M$2:$M$301,"&lt;&gt;İptal edildi"))</f>
      </c>
      <c r="P29" s="21">
        <f>IF($A29="","",COUNTIFS('Rezervasyonlar'!$D$2:$D$301,$A29,'Rezervasyonlar'!$E$2:$E$301,"&lt;"&amp;(P$3+1),'Rezervasyonlar'!$F$2:$F$301,"&gt;"&amp;P$3,'Rezervasyonlar'!$M$2:$M$301,"&lt;&gt;İptal edildi"))</f>
      </c>
      <c r="Q29" s="21">
        <f>IF($A29="","",COUNTIFS('Rezervasyonlar'!$D$2:$D$301,$A29,'Rezervasyonlar'!$E$2:$E$301,"&lt;"&amp;(Q$3+1),'Rezervasyonlar'!$F$2:$F$301,"&gt;"&amp;Q$3,'Rezervasyonlar'!$M$2:$M$301,"&lt;&gt;İptal edildi"))</f>
      </c>
      <c r="R29" s="21">
        <f>IF($A29="","",COUNTIFS('Rezervasyonlar'!$D$2:$D$301,$A29,'Rezervasyonlar'!$E$2:$E$301,"&lt;"&amp;(R$3+1),'Rezervasyonlar'!$F$2:$F$301,"&gt;"&amp;R$3,'Rezervasyonlar'!$M$2:$M$301,"&lt;&gt;İptal edildi"))</f>
      </c>
      <c r="S29" s="21">
        <f>IF($A29="","",COUNTIFS('Rezervasyonlar'!$D$2:$D$301,$A29,'Rezervasyonlar'!$E$2:$E$301,"&lt;"&amp;(S$3+1),'Rezervasyonlar'!$F$2:$F$301,"&gt;"&amp;S$3,'Rezervasyonlar'!$M$2:$M$301,"&lt;&gt;İptal edildi"))</f>
      </c>
      <c r="T29" s="21">
        <f>IF($A29="","",COUNTIFS('Rezervasyonlar'!$D$2:$D$301,$A29,'Rezervasyonlar'!$E$2:$E$301,"&lt;"&amp;(T$3+1),'Rezervasyonlar'!$F$2:$F$301,"&gt;"&amp;T$3,'Rezervasyonlar'!$M$2:$M$301,"&lt;&gt;İptal edildi"))</f>
      </c>
      <c r="U29" s="21">
        <f>IF($A29="","",COUNTIFS('Rezervasyonlar'!$D$2:$D$301,$A29,'Rezervasyonlar'!$E$2:$E$301,"&lt;"&amp;(U$3+1),'Rezervasyonlar'!$F$2:$F$301,"&gt;"&amp;U$3,'Rezervasyonlar'!$M$2:$M$301,"&lt;&gt;İptal edildi"))</f>
      </c>
      <c r="V29" s="21">
        <f>IF($A29="","",COUNTIFS('Rezervasyonlar'!$D$2:$D$301,$A29,'Rezervasyonlar'!$E$2:$E$301,"&lt;"&amp;(V$3+1),'Rezervasyonlar'!$F$2:$F$301,"&gt;"&amp;V$3,'Rezervasyonlar'!$M$2:$M$301,"&lt;&gt;İptal edildi"))</f>
      </c>
      <c r="W29" s="21">
        <f>IF($A29="","",COUNTIFS('Rezervasyonlar'!$D$2:$D$301,$A29,'Rezervasyonlar'!$E$2:$E$301,"&lt;"&amp;(W$3+1),'Rezervasyonlar'!$F$2:$F$301,"&gt;"&amp;W$3,'Rezervasyonlar'!$M$2:$M$301,"&lt;&gt;İptal edildi"))</f>
      </c>
      <c r="X29" s="21">
        <f>IF($A29="","",COUNTIFS('Rezervasyonlar'!$D$2:$D$301,$A29,'Rezervasyonlar'!$E$2:$E$301,"&lt;"&amp;(X$3+1),'Rezervasyonlar'!$F$2:$F$301,"&gt;"&amp;X$3,'Rezervasyonlar'!$M$2:$M$301,"&lt;&gt;İptal edildi"))</f>
      </c>
      <c r="Y29" s="21">
        <f>IF($A29="","",COUNTIFS('Rezervasyonlar'!$D$2:$D$301,$A29,'Rezervasyonlar'!$E$2:$E$301,"&lt;"&amp;(Y$3+1),'Rezervasyonlar'!$F$2:$F$301,"&gt;"&amp;Y$3,'Rezervasyonlar'!$M$2:$M$301,"&lt;&gt;İptal edildi"))</f>
      </c>
      <c r="Z29" s="21">
        <f>IF($A29="","",COUNTIFS('Rezervasyonlar'!$D$2:$D$301,$A29,'Rezervasyonlar'!$E$2:$E$301,"&lt;"&amp;(Z$3+1),'Rezervasyonlar'!$F$2:$F$301,"&gt;"&amp;Z$3,'Rezervasyonlar'!$M$2:$M$301,"&lt;&gt;İptal edildi"))</f>
      </c>
      <c r="AA29" s="21">
        <f>IF($A29="","",COUNTIFS('Rezervasyonlar'!$D$2:$D$301,$A29,'Rezervasyonlar'!$E$2:$E$301,"&lt;"&amp;(AA$3+1),'Rezervasyonlar'!$F$2:$F$301,"&gt;"&amp;AA$3,'Rezervasyonlar'!$M$2:$M$301,"&lt;&gt;İptal edildi"))</f>
      </c>
      <c r="AB29" s="21">
        <f>IF($A29="","",COUNTIFS('Rezervasyonlar'!$D$2:$D$301,$A29,'Rezervasyonlar'!$E$2:$E$301,"&lt;"&amp;(AB$3+1),'Rezervasyonlar'!$F$2:$F$301,"&gt;"&amp;AB$3,'Rezervasyonlar'!$M$2:$M$301,"&lt;&gt;İptal edildi"))</f>
      </c>
      <c r="AC29" s="21">
        <f>IF($A29="","",COUNTIFS('Rezervasyonlar'!$D$2:$D$301,$A29,'Rezervasyonlar'!$E$2:$E$301,"&lt;"&amp;(AC$3+1),'Rezervasyonlar'!$F$2:$F$301,"&gt;"&amp;AC$3,'Rezervasyonlar'!$M$2:$M$301,"&lt;&gt;İptal edildi"))</f>
      </c>
      <c r="AD29" s="21">
        <f>IF($A29="","",COUNTIFS('Rezervasyonlar'!$D$2:$D$301,$A29,'Rezervasyonlar'!$E$2:$E$301,"&lt;"&amp;(AD$3+1),'Rezervasyonlar'!$F$2:$F$301,"&gt;"&amp;AD$3,'Rezervasyonlar'!$M$2:$M$301,"&lt;&gt;İptal edildi"))</f>
      </c>
      <c r="AE29" s="21">
        <f>IF($A29="","",COUNTIFS('Rezervasyonlar'!$D$2:$D$301,$A29,'Rezervasyonlar'!$E$2:$E$301,"&lt;"&amp;(AE$3+1),'Rezervasyonlar'!$F$2:$F$301,"&gt;"&amp;AE$3,'Rezervasyonlar'!$M$2:$M$301,"&lt;&gt;İptal edildi"))</f>
      </c>
      <c r="AF29" s="21">
        <f>IF($A29="","",COUNTIFS('Rezervasyonlar'!$D$2:$D$301,$A29,'Rezervasyonlar'!$E$2:$E$301,"&lt;"&amp;(AF$3+1),'Rezervasyonlar'!$F$2:$F$301,"&gt;"&amp;AF$3,'Rezervasyonlar'!$M$2:$M$301,"&lt;&gt;İptal edildi"))</f>
      </c>
      <c r="AG29" s="21">
        <f>IF($A29="","",COUNTIFS('Rezervasyonlar'!$D$2:$D$301,$A29,'Rezervasyonlar'!$E$2:$E$301,"&lt;"&amp;(AG$3+1),'Rezervasyonlar'!$F$2:$F$301,"&gt;"&amp;AG$3,'Rezervasyonlar'!$M$2:$M$301,"&lt;&gt;İptal edildi"))</f>
      </c>
    </row>
    <row r="30" spans="1:33" x14ac:dyDescent="0.25">
      <c r="A30" s="16">
        <f>IF('Araçlar'!A27="","",'Araçlar'!A27)</f>
      </c>
      <c r="B30" s="7">
        <f>IF('Araçlar'!B27="","",'Araçlar'!B27)</f>
      </c>
      <c r="C30" s="21">
        <f>IF($A30="","",COUNTIFS('Rezervasyonlar'!$D$2:$D$301,$A30,'Rezervasyonlar'!$E$2:$E$301,"&lt;"&amp;(C$3+1),'Rezervasyonlar'!$F$2:$F$301,"&gt;"&amp;C$3,'Rezervasyonlar'!$M$2:$M$301,"&lt;&gt;İptal edildi"))</f>
      </c>
      <c r="D30" s="21">
        <f>IF($A30="","",COUNTIFS('Rezervasyonlar'!$D$2:$D$301,$A30,'Rezervasyonlar'!$E$2:$E$301,"&lt;"&amp;(D$3+1),'Rezervasyonlar'!$F$2:$F$301,"&gt;"&amp;D$3,'Rezervasyonlar'!$M$2:$M$301,"&lt;&gt;İptal edildi"))</f>
      </c>
      <c r="E30" s="21">
        <f>IF($A30="","",COUNTIFS('Rezervasyonlar'!$D$2:$D$301,$A30,'Rezervasyonlar'!$E$2:$E$301,"&lt;"&amp;(E$3+1),'Rezervasyonlar'!$F$2:$F$301,"&gt;"&amp;E$3,'Rezervasyonlar'!$M$2:$M$301,"&lt;&gt;İptal edildi"))</f>
      </c>
      <c r="F30" s="21">
        <f>IF($A30="","",COUNTIFS('Rezervasyonlar'!$D$2:$D$301,$A30,'Rezervasyonlar'!$E$2:$E$301,"&lt;"&amp;(F$3+1),'Rezervasyonlar'!$F$2:$F$301,"&gt;"&amp;F$3,'Rezervasyonlar'!$M$2:$M$301,"&lt;&gt;İptal edildi"))</f>
      </c>
      <c r="G30" s="21">
        <f>IF($A30="","",COUNTIFS('Rezervasyonlar'!$D$2:$D$301,$A30,'Rezervasyonlar'!$E$2:$E$301,"&lt;"&amp;(G$3+1),'Rezervasyonlar'!$F$2:$F$301,"&gt;"&amp;G$3,'Rezervasyonlar'!$M$2:$M$301,"&lt;&gt;İptal edildi"))</f>
      </c>
      <c r="H30" s="21">
        <f>IF($A30="","",COUNTIFS('Rezervasyonlar'!$D$2:$D$301,$A30,'Rezervasyonlar'!$E$2:$E$301,"&lt;"&amp;(H$3+1),'Rezervasyonlar'!$F$2:$F$301,"&gt;"&amp;H$3,'Rezervasyonlar'!$M$2:$M$301,"&lt;&gt;İptal edildi"))</f>
      </c>
      <c r="I30" s="21">
        <f>IF($A30="","",COUNTIFS('Rezervasyonlar'!$D$2:$D$301,$A30,'Rezervasyonlar'!$E$2:$E$301,"&lt;"&amp;(I$3+1),'Rezervasyonlar'!$F$2:$F$301,"&gt;"&amp;I$3,'Rezervasyonlar'!$M$2:$M$301,"&lt;&gt;İptal edildi"))</f>
      </c>
      <c r="J30" s="21">
        <f>IF($A30="","",COUNTIFS('Rezervasyonlar'!$D$2:$D$301,$A30,'Rezervasyonlar'!$E$2:$E$301,"&lt;"&amp;(J$3+1),'Rezervasyonlar'!$F$2:$F$301,"&gt;"&amp;J$3,'Rezervasyonlar'!$M$2:$M$301,"&lt;&gt;İptal edildi"))</f>
      </c>
      <c r="K30" s="21">
        <f>IF($A30="","",COUNTIFS('Rezervasyonlar'!$D$2:$D$301,$A30,'Rezervasyonlar'!$E$2:$E$301,"&lt;"&amp;(K$3+1),'Rezervasyonlar'!$F$2:$F$301,"&gt;"&amp;K$3,'Rezervasyonlar'!$M$2:$M$301,"&lt;&gt;İptal edildi"))</f>
      </c>
      <c r="L30" s="21">
        <f>IF($A30="","",COUNTIFS('Rezervasyonlar'!$D$2:$D$301,$A30,'Rezervasyonlar'!$E$2:$E$301,"&lt;"&amp;(L$3+1),'Rezervasyonlar'!$F$2:$F$301,"&gt;"&amp;L$3,'Rezervasyonlar'!$M$2:$M$301,"&lt;&gt;İptal edildi"))</f>
      </c>
      <c r="M30" s="21">
        <f>IF($A30="","",COUNTIFS('Rezervasyonlar'!$D$2:$D$301,$A30,'Rezervasyonlar'!$E$2:$E$301,"&lt;"&amp;(M$3+1),'Rezervasyonlar'!$F$2:$F$301,"&gt;"&amp;M$3,'Rezervasyonlar'!$M$2:$M$301,"&lt;&gt;İptal edildi"))</f>
      </c>
      <c r="N30" s="21">
        <f>IF($A30="","",COUNTIFS('Rezervasyonlar'!$D$2:$D$301,$A30,'Rezervasyonlar'!$E$2:$E$301,"&lt;"&amp;(N$3+1),'Rezervasyonlar'!$F$2:$F$301,"&gt;"&amp;N$3,'Rezervasyonlar'!$M$2:$M$301,"&lt;&gt;İptal edildi"))</f>
      </c>
      <c r="O30" s="21">
        <f>IF($A30="","",COUNTIFS('Rezervasyonlar'!$D$2:$D$301,$A30,'Rezervasyonlar'!$E$2:$E$301,"&lt;"&amp;(O$3+1),'Rezervasyonlar'!$F$2:$F$301,"&gt;"&amp;O$3,'Rezervasyonlar'!$M$2:$M$301,"&lt;&gt;İptal edildi"))</f>
      </c>
      <c r="P30" s="21">
        <f>IF($A30="","",COUNTIFS('Rezervasyonlar'!$D$2:$D$301,$A30,'Rezervasyonlar'!$E$2:$E$301,"&lt;"&amp;(P$3+1),'Rezervasyonlar'!$F$2:$F$301,"&gt;"&amp;P$3,'Rezervasyonlar'!$M$2:$M$301,"&lt;&gt;İptal edildi"))</f>
      </c>
      <c r="Q30" s="21">
        <f>IF($A30="","",COUNTIFS('Rezervasyonlar'!$D$2:$D$301,$A30,'Rezervasyonlar'!$E$2:$E$301,"&lt;"&amp;(Q$3+1),'Rezervasyonlar'!$F$2:$F$301,"&gt;"&amp;Q$3,'Rezervasyonlar'!$M$2:$M$301,"&lt;&gt;İptal edildi"))</f>
      </c>
      <c r="R30" s="21">
        <f>IF($A30="","",COUNTIFS('Rezervasyonlar'!$D$2:$D$301,$A30,'Rezervasyonlar'!$E$2:$E$301,"&lt;"&amp;(R$3+1),'Rezervasyonlar'!$F$2:$F$301,"&gt;"&amp;R$3,'Rezervasyonlar'!$M$2:$M$301,"&lt;&gt;İptal edildi"))</f>
      </c>
      <c r="S30" s="21">
        <f>IF($A30="","",COUNTIFS('Rezervasyonlar'!$D$2:$D$301,$A30,'Rezervasyonlar'!$E$2:$E$301,"&lt;"&amp;(S$3+1),'Rezervasyonlar'!$F$2:$F$301,"&gt;"&amp;S$3,'Rezervasyonlar'!$M$2:$M$301,"&lt;&gt;İptal edildi"))</f>
      </c>
      <c r="T30" s="21">
        <f>IF($A30="","",COUNTIFS('Rezervasyonlar'!$D$2:$D$301,$A30,'Rezervasyonlar'!$E$2:$E$301,"&lt;"&amp;(T$3+1),'Rezervasyonlar'!$F$2:$F$301,"&gt;"&amp;T$3,'Rezervasyonlar'!$M$2:$M$301,"&lt;&gt;İptal edildi"))</f>
      </c>
      <c r="U30" s="21">
        <f>IF($A30="","",COUNTIFS('Rezervasyonlar'!$D$2:$D$301,$A30,'Rezervasyonlar'!$E$2:$E$301,"&lt;"&amp;(U$3+1),'Rezervasyonlar'!$F$2:$F$301,"&gt;"&amp;U$3,'Rezervasyonlar'!$M$2:$M$301,"&lt;&gt;İptal edildi"))</f>
      </c>
      <c r="V30" s="21">
        <f>IF($A30="","",COUNTIFS('Rezervasyonlar'!$D$2:$D$301,$A30,'Rezervasyonlar'!$E$2:$E$301,"&lt;"&amp;(V$3+1),'Rezervasyonlar'!$F$2:$F$301,"&gt;"&amp;V$3,'Rezervasyonlar'!$M$2:$M$301,"&lt;&gt;İptal edildi"))</f>
      </c>
      <c r="W30" s="21">
        <f>IF($A30="","",COUNTIFS('Rezervasyonlar'!$D$2:$D$301,$A30,'Rezervasyonlar'!$E$2:$E$301,"&lt;"&amp;(W$3+1),'Rezervasyonlar'!$F$2:$F$301,"&gt;"&amp;W$3,'Rezervasyonlar'!$M$2:$M$301,"&lt;&gt;İptal edildi"))</f>
      </c>
      <c r="X30" s="21">
        <f>IF($A30="","",COUNTIFS('Rezervasyonlar'!$D$2:$D$301,$A30,'Rezervasyonlar'!$E$2:$E$301,"&lt;"&amp;(X$3+1),'Rezervasyonlar'!$F$2:$F$301,"&gt;"&amp;X$3,'Rezervasyonlar'!$M$2:$M$301,"&lt;&gt;İptal edildi"))</f>
      </c>
      <c r="Y30" s="21">
        <f>IF($A30="","",COUNTIFS('Rezervasyonlar'!$D$2:$D$301,$A30,'Rezervasyonlar'!$E$2:$E$301,"&lt;"&amp;(Y$3+1),'Rezervasyonlar'!$F$2:$F$301,"&gt;"&amp;Y$3,'Rezervasyonlar'!$M$2:$M$301,"&lt;&gt;İptal edildi"))</f>
      </c>
      <c r="Z30" s="21">
        <f>IF($A30="","",COUNTIFS('Rezervasyonlar'!$D$2:$D$301,$A30,'Rezervasyonlar'!$E$2:$E$301,"&lt;"&amp;(Z$3+1),'Rezervasyonlar'!$F$2:$F$301,"&gt;"&amp;Z$3,'Rezervasyonlar'!$M$2:$M$301,"&lt;&gt;İptal edildi"))</f>
      </c>
      <c r="AA30" s="21">
        <f>IF($A30="","",COUNTIFS('Rezervasyonlar'!$D$2:$D$301,$A30,'Rezervasyonlar'!$E$2:$E$301,"&lt;"&amp;(AA$3+1),'Rezervasyonlar'!$F$2:$F$301,"&gt;"&amp;AA$3,'Rezervasyonlar'!$M$2:$M$301,"&lt;&gt;İptal edildi"))</f>
      </c>
      <c r="AB30" s="21">
        <f>IF($A30="","",COUNTIFS('Rezervasyonlar'!$D$2:$D$301,$A30,'Rezervasyonlar'!$E$2:$E$301,"&lt;"&amp;(AB$3+1),'Rezervasyonlar'!$F$2:$F$301,"&gt;"&amp;AB$3,'Rezervasyonlar'!$M$2:$M$301,"&lt;&gt;İptal edildi"))</f>
      </c>
      <c r="AC30" s="21">
        <f>IF($A30="","",COUNTIFS('Rezervasyonlar'!$D$2:$D$301,$A30,'Rezervasyonlar'!$E$2:$E$301,"&lt;"&amp;(AC$3+1),'Rezervasyonlar'!$F$2:$F$301,"&gt;"&amp;AC$3,'Rezervasyonlar'!$M$2:$M$301,"&lt;&gt;İptal edildi"))</f>
      </c>
      <c r="AD30" s="21">
        <f>IF($A30="","",COUNTIFS('Rezervasyonlar'!$D$2:$D$301,$A30,'Rezervasyonlar'!$E$2:$E$301,"&lt;"&amp;(AD$3+1),'Rezervasyonlar'!$F$2:$F$301,"&gt;"&amp;AD$3,'Rezervasyonlar'!$M$2:$M$301,"&lt;&gt;İptal edildi"))</f>
      </c>
      <c r="AE30" s="21">
        <f>IF($A30="","",COUNTIFS('Rezervasyonlar'!$D$2:$D$301,$A30,'Rezervasyonlar'!$E$2:$E$301,"&lt;"&amp;(AE$3+1),'Rezervasyonlar'!$F$2:$F$301,"&gt;"&amp;AE$3,'Rezervasyonlar'!$M$2:$M$301,"&lt;&gt;İptal edildi"))</f>
      </c>
      <c r="AF30" s="21">
        <f>IF($A30="","",COUNTIFS('Rezervasyonlar'!$D$2:$D$301,$A30,'Rezervasyonlar'!$E$2:$E$301,"&lt;"&amp;(AF$3+1),'Rezervasyonlar'!$F$2:$F$301,"&gt;"&amp;AF$3,'Rezervasyonlar'!$M$2:$M$301,"&lt;&gt;İptal edildi"))</f>
      </c>
      <c r="AG30" s="21">
        <f>IF($A30="","",COUNTIFS('Rezervasyonlar'!$D$2:$D$301,$A30,'Rezervasyonlar'!$E$2:$E$301,"&lt;"&amp;(AG$3+1),'Rezervasyonlar'!$F$2:$F$301,"&gt;"&amp;AG$3,'Rezervasyonlar'!$M$2:$M$301,"&lt;&gt;İptal edildi"))</f>
      </c>
    </row>
    <row r="31" spans="1:33" x14ac:dyDescent="0.25">
      <c r="A31" s="16">
        <f>IF('Araçlar'!A28="","",'Araçlar'!A28)</f>
      </c>
      <c r="B31" s="7">
        <f>IF('Araçlar'!B28="","",'Araçlar'!B28)</f>
      </c>
      <c r="C31" s="21">
        <f>IF($A31="","",COUNTIFS('Rezervasyonlar'!$D$2:$D$301,$A31,'Rezervasyonlar'!$E$2:$E$301,"&lt;"&amp;(C$3+1),'Rezervasyonlar'!$F$2:$F$301,"&gt;"&amp;C$3,'Rezervasyonlar'!$M$2:$M$301,"&lt;&gt;İptal edildi"))</f>
      </c>
      <c r="D31" s="21">
        <f>IF($A31="","",COUNTIFS('Rezervasyonlar'!$D$2:$D$301,$A31,'Rezervasyonlar'!$E$2:$E$301,"&lt;"&amp;(D$3+1),'Rezervasyonlar'!$F$2:$F$301,"&gt;"&amp;D$3,'Rezervasyonlar'!$M$2:$M$301,"&lt;&gt;İptal edildi"))</f>
      </c>
      <c r="E31" s="21">
        <f>IF($A31="","",COUNTIFS('Rezervasyonlar'!$D$2:$D$301,$A31,'Rezervasyonlar'!$E$2:$E$301,"&lt;"&amp;(E$3+1),'Rezervasyonlar'!$F$2:$F$301,"&gt;"&amp;E$3,'Rezervasyonlar'!$M$2:$M$301,"&lt;&gt;İptal edildi"))</f>
      </c>
      <c r="F31" s="21">
        <f>IF($A31="","",COUNTIFS('Rezervasyonlar'!$D$2:$D$301,$A31,'Rezervasyonlar'!$E$2:$E$301,"&lt;"&amp;(F$3+1),'Rezervasyonlar'!$F$2:$F$301,"&gt;"&amp;F$3,'Rezervasyonlar'!$M$2:$M$301,"&lt;&gt;İptal edildi"))</f>
      </c>
      <c r="G31" s="21">
        <f>IF($A31="","",COUNTIFS('Rezervasyonlar'!$D$2:$D$301,$A31,'Rezervasyonlar'!$E$2:$E$301,"&lt;"&amp;(G$3+1),'Rezervasyonlar'!$F$2:$F$301,"&gt;"&amp;G$3,'Rezervasyonlar'!$M$2:$M$301,"&lt;&gt;İptal edildi"))</f>
      </c>
      <c r="H31" s="21">
        <f>IF($A31="","",COUNTIFS('Rezervasyonlar'!$D$2:$D$301,$A31,'Rezervasyonlar'!$E$2:$E$301,"&lt;"&amp;(H$3+1),'Rezervasyonlar'!$F$2:$F$301,"&gt;"&amp;H$3,'Rezervasyonlar'!$M$2:$M$301,"&lt;&gt;İptal edildi"))</f>
      </c>
      <c r="I31" s="21">
        <f>IF($A31="","",COUNTIFS('Rezervasyonlar'!$D$2:$D$301,$A31,'Rezervasyonlar'!$E$2:$E$301,"&lt;"&amp;(I$3+1),'Rezervasyonlar'!$F$2:$F$301,"&gt;"&amp;I$3,'Rezervasyonlar'!$M$2:$M$301,"&lt;&gt;İptal edildi"))</f>
      </c>
      <c r="J31" s="21">
        <f>IF($A31="","",COUNTIFS('Rezervasyonlar'!$D$2:$D$301,$A31,'Rezervasyonlar'!$E$2:$E$301,"&lt;"&amp;(J$3+1),'Rezervasyonlar'!$F$2:$F$301,"&gt;"&amp;J$3,'Rezervasyonlar'!$M$2:$M$301,"&lt;&gt;İptal edildi"))</f>
      </c>
      <c r="K31" s="21">
        <f>IF($A31="","",COUNTIFS('Rezervasyonlar'!$D$2:$D$301,$A31,'Rezervasyonlar'!$E$2:$E$301,"&lt;"&amp;(K$3+1),'Rezervasyonlar'!$F$2:$F$301,"&gt;"&amp;K$3,'Rezervasyonlar'!$M$2:$M$301,"&lt;&gt;İptal edildi"))</f>
      </c>
      <c r="L31" s="21">
        <f>IF($A31="","",COUNTIFS('Rezervasyonlar'!$D$2:$D$301,$A31,'Rezervasyonlar'!$E$2:$E$301,"&lt;"&amp;(L$3+1),'Rezervasyonlar'!$F$2:$F$301,"&gt;"&amp;L$3,'Rezervasyonlar'!$M$2:$M$301,"&lt;&gt;İptal edildi"))</f>
      </c>
      <c r="M31" s="21">
        <f>IF($A31="","",COUNTIFS('Rezervasyonlar'!$D$2:$D$301,$A31,'Rezervasyonlar'!$E$2:$E$301,"&lt;"&amp;(M$3+1),'Rezervasyonlar'!$F$2:$F$301,"&gt;"&amp;M$3,'Rezervasyonlar'!$M$2:$M$301,"&lt;&gt;İptal edildi"))</f>
      </c>
      <c r="N31" s="21">
        <f>IF($A31="","",COUNTIFS('Rezervasyonlar'!$D$2:$D$301,$A31,'Rezervasyonlar'!$E$2:$E$301,"&lt;"&amp;(N$3+1),'Rezervasyonlar'!$F$2:$F$301,"&gt;"&amp;N$3,'Rezervasyonlar'!$M$2:$M$301,"&lt;&gt;İptal edildi"))</f>
      </c>
      <c r="O31" s="21">
        <f>IF($A31="","",COUNTIFS('Rezervasyonlar'!$D$2:$D$301,$A31,'Rezervasyonlar'!$E$2:$E$301,"&lt;"&amp;(O$3+1),'Rezervasyonlar'!$F$2:$F$301,"&gt;"&amp;O$3,'Rezervasyonlar'!$M$2:$M$301,"&lt;&gt;İptal edildi"))</f>
      </c>
      <c r="P31" s="21">
        <f>IF($A31="","",COUNTIFS('Rezervasyonlar'!$D$2:$D$301,$A31,'Rezervasyonlar'!$E$2:$E$301,"&lt;"&amp;(P$3+1),'Rezervasyonlar'!$F$2:$F$301,"&gt;"&amp;P$3,'Rezervasyonlar'!$M$2:$M$301,"&lt;&gt;İptal edildi"))</f>
      </c>
      <c r="Q31" s="21">
        <f>IF($A31="","",COUNTIFS('Rezervasyonlar'!$D$2:$D$301,$A31,'Rezervasyonlar'!$E$2:$E$301,"&lt;"&amp;(Q$3+1),'Rezervasyonlar'!$F$2:$F$301,"&gt;"&amp;Q$3,'Rezervasyonlar'!$M$2:$M$301,"&lt;&gt;İptal edildi"))</f>
      </c>
      <c r="R31" s="21">
        <f>IF($A31="","",COUNTIFS('Rezervasyonlar'!$D$2:$D$301,$A31,'Rezervasyonlar'!$E$2:$E$301,"&lt;"&amp;(R$3+1),'Rezervasyonlar'!$F$2:$F$301,"&gt;"&amp;R$3,'Rezervasyonlar'!$M$2:$M$301,"&lt;&gt;İptal edildi"))</f>
      </c>
      <c r="S31" s="21">
        <f>IF($A31="","",COUNTIFS('Rezervasyonlar'!$D$2:$D$301,$A31,'Rezervasyonlar'!$E$2:$E$301,"&lt;"&amp;(S$3+1),'Rezervasyonlar'!$F$2:$F$301,"&gt;"&amp;S$3,'Rezervasyonlar'!$M$2:$M$301,"&lt;&gt;İptal edildi"))</f>
      </c>
      <c r="T31" s="21">
        <f>IF($A31="","",COUNTIFS('Rezervasyonlar'!$D$2:$D$301,$A31,'Rezervasyonlar'!$E$2:$E$301,"&lt;"&amp;(T$3+1),'Rezervasyonlar'!$F$2:$F$301,"&gt;"&amp;T$3,'Rezervasyonlar'!$M$2:$M$301,"&lt;&gt;İptal edildi"))</f>
      </c>
      <c r="U31" s="21">
        <f>IF($A31="","",COUNTIFS('Rezervasyonlar'!$D$2:$D$301,$A31,'Rezervasyonlar'!$E$2:$E$301,"&lt;"&amp;(U$3+1),'Rezervasyonlar'!$F$2:$F$301,"&gt;"&amp;U$3,'Rezervasyonlar'!$M$2:$M$301,"&lt;&gt;İptal edildi"))</f>
      </c>
      <c r="V31" s="21">
        <f>IF($A31="","",COUNTIFS('Rezervasyonlar'!$D$2:$D$301,$A31,'Rezervasyonlar'!$E$2:$E$301,"&lt;"&amp;(V$3+1),'Rezervasyonlar'!$F$2:$F$301,"&gt;"&amp;V$3,'Rezervasyonlar'!$M$2:$M$301,"&lt;&gt;İptal edildi"))</f>
      </c>
      <c r="W31" s="21">
        <f>IF($A31="","",COUNTIFS('Rezervasyonlar'!$D$2:$D$301,$A31,'Rezervasyonlar'!$E$2:$E$301,"&lt;"&amp;(W$3+1),'Rezervasyonlar'!$F$2:$F$301,"&gt;"&amp;W$3,'Rezervasyonlar'!$M$2:$M$301,"&lt;&gt;İptal edildi"))</f>
      </c>
      <c r="X31" s="21">
        <f>IF($A31="","",COUNTIFS('Rezervasyonlar'!$D$2:$D$301,$A31,'Rezervasyonlar'!$E$2:$E$301,"&lt;"&amp;(X$3+1),'Rezervasyonlar'!$F$2:$F$301,"&gt;"&amp;X$3,'Rezervasyonlar'!$M$2:$M$301,"&lt;&gt;İptal edildi"))</f>
      </c>
      <c r="Y31" s="21">
        <f>IF($A31="","",COUNTIFS('Rezervasyonlar'!$D$2:$D$301,$A31,'Rezervasyonlar'!$E$2:$E$301,"&lt;"&amp;(Y$3+1),'Rezervasyonlar'!$F$2:$F$301,"&gt;"&amp;Y$3,'Rezervasyonlar'!$M$2:$M$301,"&lt;&gt;İptal edildi"))</f>
      </c>
      <c r="Z31" s="21">
        <f>IF($A31="","",COUNTIFS('Rezervasyonlar'!$D$2:$D$301,$A31,'Rezervasyonlar'!$E$2:$E$301,"&lt;"&amp;(Z$3+1),'Rezervasyonlar'!$F$2:$F$301,"&gt;"&amp;Z$3,'Rezervasyonlar'!$M$2:$M$301,"&lt;&gt;İptal edildi"))</f>
      </c>
      <c r="AA31" s="21">
        <f>IF($A31="","",COUNTIFS('Rezervasyonlar'!$D$2:$D$301,$A31,'Rezervasyonlar'!$E$2:$E$301,"&lt;"&amp;(AA$3+1),'Rezervasyonlar'!$F$2:$F$301,"&gt;"&amp;AA$3,'Rezervasyonlar'!$M$2:$M$301,"&lt;&gt;İptal edildi"))</f>
      </c>
      <c r="AB31" s="21">
        <f>IF($A31="","",COUNTIFS('Rezervasyonlar'!$D$2:$D$301,$A31,'Rezervasyonlar'!$E$2:$E$301,"&lt;"&amp;(AB$3+1),'Rezervasyonlar'!$F$2:$F$301,"&gt;"&amp;AB$3,'Rezervasyonlar'!$M$2:$M$301,"&lt;&gt;İptal edildi"))</f>
      </c>
      <c r="AC31" s="21">
        <f>IF($A31="","",COUNTIFS('Rezervasyonlar'!$D$2:$D$301,$A31,'Rezervasyonlar'!$E$2:$E$301,"&lt;"&amp;(AC$3+1),'Rezervasyonlar'!$F$2:$F$301,"&gt;"&amp;AC$3,'Rezervasyonlar'!$M$2:$M$301,"&lt;&gt;İptal edildi"))</f>
      </c>
      <c r="AD31" s="21">
        <f>IF($A31="","",COUNTIFS('Rezervasyonlar'!$D$2:$D$301,$A31,'Rezervasyonlar'!$E$2:$E$301,"&lt;"&amp;(AD$3+1),'Rezervasyonlar'!$F$2:$F$301,"&gt;"&amp;AD$3,'Rezervasyonlar'!$M$2:$M$301,"&lt;&gt;İptal edildi"))</f>
      </c>
      <c r="AE31" s="21">
        <f>IF($A31="","",COUNTIFS('Rezervasyonlar'!$D$2:$D$301,$A31,'Rezervasyonlar'!$E$2:$E$301,"&lt;"&amp;(AE$3+1),'Rezervasyonlar'!$F$2:$F$301,"&gt;"&amp;AE$3,'Rezervasyonlar'!$M$2:$M$301,"&lt;&gt;İptal edildi"))</f>
      </c>
      <c r="AF31" s="21">
        <f>IF($A31="","",COUNTIFS('Rezervasyonlar'!$D$2:$D$301,$A31,'Rezervasyonlar'!$E$2:$E$301,"&lt;"&amp;(AF$3+1),'Rezervasyonlar'!$F$2:$F$301,"&gt;"&amp;AF$3,'Rezervasyonlar'!$M$2:$M$301,"&lt;&gt;İptal edildi"))</f>
      </c>
      <c r="AG31" s="21">
        <f>IF($A31="","",COUNTIFS('Rezervasyonlar'!$D$2:$D$301,$A31,'Rezervasyonlar'!$E$2:$E$301,"&lt;"&amp;(AG$3+1),'Rezervasyonlar'!$F$2:$F$301,"&gt;"&amp;AG$3,'Rezervasyonlar'!$M$2:$M$301,"&lt;&gt;İptal edildi"))</f>
      </c>
    </row>
    <row r="32" spans="1:33" x14ac:dyDescent="0.25">
      <c r="A32" s="16">
        <f>IF('Araçlar'!A29="","",'Araçlar'!A29)</f>
      </c>
      <c r="B32" s="7">
        <f>IF('Araçlar'!B29="","",'Araçlar'!B29)</f>
      </c>
      <c r="C32" s="21">
        <f>IF($A32="","",COUNTIFS('Rezervasyonlar'!$D$2:$D$301,$A32,'Rezervasyonlar'!$E$2:$E$301,"&lt;"&amp;(C$3+1),'Rezervasyonlar'!$F$2:$F$301,"&gt;"&amp;C$3,'Rezervasyonlar'!$M$2:$M$301,"&lt;&gt;İptal edildi"))</f>
      </c>
      <c r="D32" s="21">
        <f>IF($A32="","",COUNTIFS('Rezervasyonlar'!$D$2:$D$301,$A32,'Rezervasyonlar'!$E$2:$E$301,"&lt;"&amp;(D$3+1),'Rezervasyonlar'!$F$2:$F$301,"&gt;"&amp;D$3,'Rezervasyonlar'!$M$2:$M$301,"&lt;&gt;İptal edildi"))</f>
      </c>
      <c r="E32" s="21">
        <f>IF($A32="","",COUNTIFS('Rezervasyonlar'!$D$2:$D$301,$A32,'Rezervasyonlar'!$E$2:$E$301,"&lt;"&amp;(E$3+1),'Rezervasyonlar'!$F$2:$F$301,"&gt;"&amp;E$3,'Rezervasyonlar'!$M$2:$M$301,"&lt;&gt;İptal edildi"))</f>
      </c>
      <c r="F32" s="21">
        <f>IF($A32="","",COUNTIFS('Rezervasyonlar'!$D$2:$D$301,$A32,'Rezervasyonlar'!$E$2:$E$301,"&lt;"&amp;(F$3+1),'Rezervasyonlar'!$F$2:$F$301,"&gt;"&amp;F$3,'Rezervasyonlar'!$M$2:$M$301,"&lt;&gt;İptal edildi"))</f>
      </c>
      <c r="G32" s="21">
        <f>IF($A32="","",COUNTIFS('Rezervasyonlar'!$D$2:$D$301,$A32,'Rezervasyonlar'!$E$2:$E$301,"&lt;"&amp;(G$3+1),'Rezervasyonlar'!$F$2:$F$301,"&gt;"&amp;G$3,'Rezervasyonlar'!$M$2:$M$301,"&lt;&gt;İptal edildi"))</f>
      </c>
      <c r="H32" s="21">
        <f>IF($A32="","",COUNTIFS('Rezervasyonlar'!$D$2:$D$301,$A32,'Rezervasyonlar'!$E$2:$E$301,"&lt;"&amp;(H$3+1),'Rezervasyonlar'!$F$2:$F$301,"&gt;"&amp;H$3,'Rezervasyonlar'!$M$2:$M$301,"&lt;&gt;İptal edildi"))</f>
      </c>
      <c r="I32" s="21">
        <f>IF($A32="","",COUNTIFS('Rezervasyonlar'!$D$2:$D$301,$A32,'Rezervasyonlar'!$E$2:$E$301,"&lt;"&amp;(I$3+1),'Rezervasyonlar'!$F$2:$F$301,"&gt;"&amp;I$3,'Rezervasyonlar'!$M$2:$M$301,"&lt;&gt;İptal edildi"))</f>
      </c>
      <c r="J32" s="21">
        <f>IF($A32="","",COUNTIFS('Rezervasyonlar'!$D$2:$D$301,$A32,'Rezervasyonlar'!$E$2:$E$301,"&lt;"&amp;(J$3+1),'Rezervasyonlar'!$F$2:$F$301,"&gt;"&amp;J$3,'Rezervasyonlar'!$M$2:$M$301,"&lt;&gt;İptal edildi"))</f>
      </c>
      <c r="K32" s="21">
        <f>IF($A32="","",COUNTIFS('Rezervasyonlar'!$D$2:$D$301,$A32,'Rezervasyonlar'!$E$2:$E$301,"&lt;"&amp;(K$3+1),'Rezervasyonlar'!$F$2:$F$301,"&gt;"&amp;K$3,'Rezervasyonlar'!$M$2:$M$301,"&lt;&gt;İptal edildi"))</f>
      </c>
      <c r="L32" s="21">
        <f>IF($A32="","",COUNTIFS('Rezervasyonlar'!$D$2:$D$301,$A32,'Rezervasyonlar'!$E$2:$E$301,"&lt;"&amp;(L$3+1),'Rezervasyonlar'!$F$2:$F$301,"&gt;"&amp;L$3,'Rezervasyonlar'!$M$2:$M$301,"&lt;&gt;İptal edildi"))</f>
      </c>
      <c r="M32" s="21">
        <f>IF($A32="","",COUNTIFS('Rezervasyonlar'!$D$2:$D$301,$A32,'Rezervasyonlar'!$E$2:$E$301,"&lt;"&amp;(M$3+1),'Rezervasyonlar'!$F$2:$F$301,"&gt;"&amp;M$3,'Rezervasyonlar'!$M$2:$M$301,"&lt;&gt;İptal edildi"))</f>
      </c>
      <c r="N32" s="21">
        <f>IF($A32="","",COUNTIFS('Rezervasyonlar'!$D$2:$D$301,$A32,'Rezervasyonlar'!$E$2:$E$301,"&lt;"&amp;(N$3+1),'Rezervasyonlar'!$F$2:$F$301,"&gt;"&amp;N$3,'Rezervasyonlar'!$M$2:$M$301,"&lt;&gt;İptal edildi"))</f>
      </c>
      <c r="O32" s="21">
        <f>IF($A32="","",COUNTIFS('Rezervasyonlar'!$D$2:$D$301,$A32,'Rezervasyonlar'!$E$2:$E$301,"&lt;"&amp;(O$3+1),'Rezervasyonlar'!$F$2:$F$301,"&gt;"&amp;O$3,'Rezervasyonlar'!$M$2:$M$301,"&lt;&gt;İptal edildi"))</f>
      </c>
      <c r="P32" s="21">
        <f>IF($A32="","",COUNTIFS('Rezervasyonlar'!$D$2:$D$301,$A32,'Rezervasyonlar'!$E$2:$E$301,"&lt;"&amp;(P$3+1),'Rezervasyonlar'!$F$2:$F$301,"&gt;"&amp;P$3,'Rezervasyonlar'!$M$2:$M$301,"&lt;&gt;İptal edildi"))</f>
      </c>
      <c r="Q32" s="21">
        <f>IF($A32="","",COUNTIFS('Rezervasyonlar'!$D$2:$D$301,$A32,'Rezervasyonlar'!$E$2:$E$301,"&lt;"&amp;(Q$3+1),'Rezervasyonlar'!$F$2:$F$301,"&gt;"&amp;Q$3,'Rezervasyonlar'!$M$2:$M$301,"&lt;&gt;İptal edildi"))</f>
      </c>
      <c r="R32" s="21">
        <f>IF($A32="","",COUNTIFS('Rezervasyonlar'!$D$2:$D$301,$A32,'Rezervasyonlar'!$E$2:$E$301,"&lt;"&amp;(R$3+1),'Rezervasyonlar'!$F$2:$F$301,"&gt;"&amp;R$3,'Rezervasyonlar'!$M$2:$M$301,"&lt;&gt;İptal edildi"))</f>
      </c>
      <c r="S32" s="21">
        <f>IF($A32="","",COUNTIFS('Rezervasyonlar'!$D$2:$D$301,$A32,'Rezervasyonlar'!$E$2:$E$301,"&lt;"&amp;(S$3+1),'Rezervasyonlar'!$F$2:$F$301,"&gt;"&amp;S$3,'Rezervasyonlar'!$M$2:$M$301,"&lt;&gt;İptal edildi"))</f>
      </c>
      <c r="T32" s="21">
        <f>IF($A32="","",COUNTIFS('Rezervasyonlar'!$D$2:$D$301,$A32,'Rezervasyonlar'!$E$2:$E$301,"&lt;"&amp;(T$3+1),'Rezervasyonlar'!$F$2:$F$301,"&gt;"&amp;T$3,'Rezervasyonlar'!$M$2:$M$301,"&lt;&gt;İptal edildi"))</f>
      </c>
      <c r="U32" s="21">
        <f>IF($A32="","",COUNTIFS('Rezervasyonlar'!$D$2:$D$301,$A32,'Rezervasyonlar'!$E$2:$E$301,"&lt;"&amp;(U$3+1),'Rezervasyonlar'!$F$2:$F$301,"&gt;"&amp;U$3,'Rezervasyonlar'!$M$2:$M$301,"&lt;&gt;İptal edildi"))</f>
      </c>
      <c r="V32" s="21">
        <f>IF($A32="","",COUNTIFS('Rezervasyonlar'!$D$2:$D$301,$A32,'Rezervasyonlar'!$E$2:$E$301,"&lt;"&amp;(V$3+1),'Rezervasyonlar'!$F$2:$F$301,"&gt;"&amp;V$3,'Rezervasyonlar'!$M$2:$M$301,"&lt;&gt;İptal edildi"))</f>
      </c>
      <c r="W32" s="21">
        <f>IF($A32="","",COUNTIFS('Rezervasyonlar'!$D$2:$D$301,$A32,'Rezervasyonlar'!$E$2:$E$301,"&lt;"&amp;(W$3+1),'Rezervasyonlar'!$F$2:$F$301,"&gt;"&amp;W$3,'Rezervasyonlar'!$M$2:$M$301,"&lt;&gt;İptal edildi"))</f>
      </c>
      <c r="X32" s="21">
        <f>IF($A32="","",COUNTIFS('Rezervasyonlar'!$D$2:$D$301,$A32,'Rezervasyonlar'!$E$2:$E$301,"&lt;"&amp;(X$3+1),'Rezervasyonlar'!$F$2:$F$301,"&gt;"&amp;X$3,'Rezervasyonlar'!$M$2:$M$301,"&lt;&gt;İptal edildi"))</f>
      </c>
      <c r="Y32" s="21">
        <f>IF($A32="","",COUNTIFS('Rezervasyonlar'!$D$2:$D$301,$A32,'Rezervasyonlar'!$E$2:$E$301,"&lt;"&amp;(Y$3+1),'Rezervasyonlar'!$F$2:$F$301,"&gt;"&amp;Y$3,'Rezervasyonlar'!$M$2:$M$301,"&lt;&gt;İptal edildi"))</f>
      </c>
      <c r="Z32" s="21">
        <f>IF($A32="","",COUNTIFS('Rezervasyonlar'!$D$2:$D$301,$A32,'Rezervasyonlar'!$E$2:$E$301,"&lt;"&amp;(Z$3+1),'Rezervasyonlar'!$F$2:$F$301,"&gt;"&amp;Z$3,'Rezervasyonlar'!$M$2:$M$301,"&lt;&gt;İptal edildi"))</f>
      </c>
      <c r="AA32" s="21">
        <f>IF($A32="","",COUNTIFS('Rezervasyonlar'!$D$2:$D$301,$A32,'Rezervasyonlar'!$E$2:$E$301,"&lt;"&amp;(AA$3+1),'Rezervasyonlar'!$F$2:$F$301,"&gt;"&amp;AA$3,'Rezervasyonlar'!$M$2:$M$301,"&lt;&gt;İptal edildi"))</f>
      </c>
      <c r="AB32" s="21">
        <f>IF($A32="","",COUNTIFS('Rezervasyonlar'!$D$2:$D$301,$A32,'Rezervasyonlar'!$E$2:$E$301,"&lt;"&amp;(AB$3+1),'Rezervasyonlar'!$F$2:$F$301,"&gt;"&amp;AB$3,'Rezervasyonlar'!$M$2:$M$301,"&lt;&gt;İptal edildi"))</f>
      </c>
      <c r="AC32" s="21">
        <f>IF($A32="","",COUNTIFS('Rezervasyonlar'!$D$2:$D$301,$A32,'Rezervasyonlar'!$E$2:$E$301,"&lt;"&amp;(AC$3+1),'Rezervasyonlar'!$F$2:$F$301,"&gt;"&amp;AC$3,'Rezervasyonlar'!$M$2:$M$301,"&lt;&gt;İptal edildi"))</f>
      </c>
      <c r="AD32" s="21">
        <f>IF($A32="","",COUNTIFS('Rezervasyonlar'!$D$2:$D$301,$A32,'Rezervasyonlar'!$E$2:$E$301,"&lt;"&amp;(AD$3+1),'Rezervasyonlar'!$F$2:$F$301,"&gt;"&amp;AD$3,'Rezervasyonlar'!$M$2:$M$301,"&lt;&gt;İptal edildi"))</f>
      </c>
      <c r="AE32" s="21">
        <f>IF($A32="","",COUNTIFS('Rezervasyonlar'!$D$2:$D$301,$A32,'Rezervasyonlar'!$E$2:$E$301,"&lt;"&amp;(AE$3+1),'Rezervasyonlar'!$F$2:$F$301,"&gt;"&amp;AE$3,'Rezervasyonlar'!$M$2:$M$301,"&lt;&gt;İptal edildi"))</f>
      </c>
      <c r="AF32" s="21">
        <f>IF($A32="","",COUNTIFS('Rezervasyonlar'!$D$2:$D$301,$A32,'Rezervasyonlar'!$E$2:$E$301,"&lt;"&amp;(AF$3+1),'Rezervasyonlar'!$F$2:$F$301,"&gt;"&amp;AF$3,'Rezervasyonlar'!$M$2:$M$301,"&lt;&gt;İptal edildi"))</f>
      </c>
      <c r="AG32" s="21">
        <f>IF($A32="","",COUNTIFS('Rezervasyonlar'!$D$2:$D$301,$A32,'Rezervasyonlar'!$E$2:$E$301,"&lt;"&amp;(AG$3+1),'Rezervasyonlar'!$F$2:$F$301,"&gt;"&amp;AG$3,'Rezervasyonlar'!$M$2:$M$301,"&lt;&gt;İptal edildi"))</f>
      </c>
    </row>
    <row r="33" spans="1:33" x14ac:dyDescent="0.25">
      <c r="A33" s="16">
        <f>IF('Araçlar'!A30="","",'Araçlar'!A30)</f>
      </c>
      <c r="B33" s="7">
        <f>IF('Araçlar'!B30="","",'Araçlar'!B30)</f>
      </c>
      <c r="C33" s="21">
        <f>IF($A33="","",COUNTIFS('Rezervasyonlar'!$D$2:$D$301,$A33,'Rezervasyonlar'!$E$2:$E$301,"&lt;"&amp;(C$3+1),'Rezervasyonlar'!$F$2:$F$301,"&gt;"&amp;C$3,'Rezervasyonlar'!$M$2:$M$301,"&lt;&gt;İptal edildi"))</f>
      </c>
      <c r="D33" s="21">
        <f>IF($A33="","",COUNTIFS('Rezervasyonlar'!$D$2:$D$301,$A33,'Rezervasyonlar'!$E$2:$E$301,"&lt;"&amp;(D$3+1),'Rezervasyonlar'!$F$2:$F$301,"&gt;"&amp;D$3,'Rezervasyonlar'!$M$2:$M$301,"&lt;&gt;İptal edildi"))</f>
      </c>
      <c r="E33" s="21">
        <f>IF($A33="","",COUNTIFS('Rezervasyonlar'!$D$2:$D$301,$A33,'Rezervasyonlar'!$E$2:$E$301,"&lt;"&amp;(E$3+1),'Rezervasyonlar'!$F$2:$F$301,"&gt;"&amp;E$3,'Rezervasyonlar'!$M$2:$M$301,"&lt;&gt;İptal edildi"))</f>
      </c>
      <c r="F33" s="21">
        <f>IF($A33="","",COUNTIFS('Rezervasyonlar'!$D$2:$D$301,$A33,'Rezervasyonlar'!$E$2:$E$301,"&lt;"&amp;(F$3+1),'Rezervasyonlar'!$F$2:$F$301,"&gt;"&amp;F$3,'Rezervasyonlar'!$M$2:$M$301,"&lt;&gt;İptal edildi"))</f>
      </c>
      <c r="G33" s="21">
        <f>IF($A33="","",COUNTIFS('Rezervasyonlar'!$D$2:$D$301,$A33,'Rezervasyonlar'!$E$2:$E$301,"&lt;"&amp;(G$3+1),'Rezervasyonlar'!$F$2:$F$301,"&gt;"&amp;G$3,'Rezervasyonlar'!$M$2:$M$301,"&lt;&gt;İptal edildi"))</f>
      </c>
      <c r="H33" s="21">
        <f>IF($A33="","",COUNTIFS('Rezervasyonlar'!$D$2:$D$301,$A33,'Rezervasyonlar'!$E$2:$E$301,"&lt;"&amp;(H$3+1),'Rezervasyonlar'!$F$2:$F$301,"&gt;"&amp;H$3,'Rezervasyonlar'!$M$2:$M$301,"&lt;&gt;İptal edildi"))</f>
      </c>
      <c r="I33" s="21">
        <f>IF($A33="","",COUNTIFS('Rezervasyonlar'!$D$2:$D$301,$A33,'Rezervasyonlar'!$E$2:$E$301,"&lt;"&amp;(I$3+1),'Rezervasyonlar'!$F$2:$F$301,"&gt;"&amp;I$3,'Rezervasyonlar'!$M$2:$M$301,"&lt;&gt;İptal edildi"))</f>
      </c>
      <c r="J33" s="21">
        <f>IF($A33="","",COUNTIFS('Rezervasyonlar'!$D$2:$D$301,$A33,'Rezervasyonlar'!$E$2:$E$301,"&lt;"&amp;(J$3+1),'Rezervasyonlar'!$F$2:$F$301,"&gt;"&amp;J$3,'Rezervasyonlar'!$M$2:$M$301,"&lt;&gt;İptal edildi"))</f>
      </c>
      <c r="K33" s="21">
        <f>IF($A33="","",COUNTIFS('Rezervasyonlar'!$D$2:$D$301,$A33,'Rezervasyonlar'!$E$2:$E$301,"&lt;"&amp;(K$3+1),'Rezervasyonlar'!$F$2:$F$301,"&gt;"&amp;K$3,'Rezervasyonlar'!$M$2:$M$301,"&lt;&gt;İptal edildi"))</f>
      </c>
      <c r="L33" s="21">
        <f>IF($A33="","",COUNTIFS('Rezervasyonlar'!$D$2:$D$301,$A33,'Rezervasyonlar'!$E$2:$E$301,"&lt;"&amp;(L$3+1),'Rezervasyonlar'!$F$2:$F$301,"&gt;"&amp;L$3,'Rezervasyonlar'!$M$2:$M$301,"&lt;&gt;İptal edildi"))</f>
      </c>
      <c r="M33" s="21">
        <f>IF($A33="","",COUNTIFS('Rezervasyonlar'!$D$2:$D$301,$A33,'Rezervasyonlar'!$E$2:$E$301,"&lt;"&amp;(M$3+1),'Rezervasyonlar'!$F$2:$F$301,"&gt;"&amp;M$3,'Rezervasyonlar'!$M$2:$M$301,"&lt;&gt;İptal edildi"))</f>
      </c>
      <c r="N33" s="21">
        <f>IF($A33="","",COUNTIFS('Rezervasyonlar'!$D$2:$D$301,$A33,'Rezervasyonlar'!$E$2:$E$301,"&lt;"&amp;(N$3+1),'Rezervasyonlar'!$F$2:$F$301,"&gt;"&amp;N$3,'Rezervasyonlar'!$M$2:$M$301,"&lt;&gt;İptal edildi"))</f>
      </c>
      <c r="O33" s="21">
        <f>IF($A33="","",COUNTIFS('Rezervasyonlar'!$D$2:$D$301,$A33,'Rezervasyonlar'!$E$2:$E$301,"&lt;"&amp;(O$3+1),'Rezervasyonlar'!$F$2:$F$301,"&gt;"&amp;O$3,'Rezervasyonlar'!$M$2:$M$301,"&lt;&gt;İptal edildi"))</f>
      </c>
      <c r="P33" s="21">
        <f>IF($A33="","",COUNTIFS('Rezervasyonlar'!$D$2:$D$301,$A33,'Rezervasyonlar'!$E$2:$E$301,"&lt;"&amp;(P$3+1),'Rezervasyonlar'!$F$2:$F$301,"&gt;"&amp;P$3,'Rezervasyonlar'!$M$2:$M$301,"&lt;&gt;İptal edildi"))</f>
      </c>
      <c r="Q33" s="21">
        <f>IF($A33="","",COUNTIFS('Rezervasyonlar'!$D$2:$D$301,$A33,'Rezervasyonlar'!$E$2:$E$301,"&lt;"&amp;(Q$3+1),'Rezervasyonlar'!$F$2:$F$301,"&gt;"&amp;Q$3,'Rezervasyonlar'!$M$2:$M$301,"&lt;&gt;İptal edildi"))</f>
      </c>
      <c r="R33" s="21">
        <f>IF($A33="","",COUNTIFS('Rezervasyonlar'!$D$2:$D$301,$A33,'Rezervasyonlar'!$E$2:$E$301,"&lt;"&amp;(R$3+1),'Rezervasyonlar'!$F$2:$F$301,"&gt;"&amp;R$3,'Rezervasyonlar'!$M$2:$M$301,"&lt;&gt;İptal edildi"))</f>
      </c>
      <c r="S33" s="21">
        <f>IF($A33="","",COUNTIFS('Rezervasyonlar'!$D$2:$D$301,$A33,'Rezervasyonlar'!$E$2:$E$301,"&lt;"&amp;(S$3+1),'Rezervasyonlar'!$F$2:$F$301,"&gt;"&amp;S$3,'Rezervasyonlar'!$M$2:$M$301,"&lt;&gt;İptal edildi"))</f>
      </c>
      <c r="T33" s="21">
        <f>IF($A33="","",COUNTIFS('Rezervasyonlar'!$D$2:$D$301,$A33,'Rezervasyonlar'!$E$2:$E$301,"&lt;"&amp;(T$3+1),'Rezervasyonlar'!$F$2:$F$301,"&gt;"&amp;T$3,'Rezervasyonlar'!$M$2:$M$301,"&lt;&gt;İptal edildi"))</f>
      </c>
      <c r="U33" s="21">
        <f>IF($A33="","",COUNTIFS('Rezervasyonlar'!$D$2:$D$301,$A33,'Rezervasyonlar'!$E$2:$E$301,"&lt;"&amp;(U$3+1),'Rezervasyonlar'!$F$2:$F$301,"&gt;"&amp;U$3,'Rezervasyonlar'!$M$2:$M$301,"&lt;&gt;İptal edildi"))</f>
      </c>
      <c r="V33" s="21">
        <f>IF($A33="","",COUNTIFS('Rezervasyonlar'!$D$2:$D$301,$A33,'Rezervasyonlar'!$E$2:$E$301,"&lt;"&amp;(V$3+1),'Rezervasyonlar'!$F$2:$F$301,"&gt;"&amp;V$3,'Rezervasyonlar'!$M$2:$M$301,"&lt;&gt;İptal edildi"))</f>
      </c>
      <c r="W33" s="21">
        <f>IF($A33="","",COUNTIFS('Rezervasyonlar'!$D$2:$D$301,$A33,'Rezervasyonlar'!$E$2:$E$301,"&lt;"&amp;(W$3+1),'Rezervasyonlar'!$F$2:$F$301,"&gt;"&amp;W$3,'Rezervasyonlar'!$M$2:$M$301,"&lt;&gt;İptal edildi"))</f>
      </c>
      <c r="X33" s="21">
        <f>IF($A33="","",COUNTIFS('Rezervasyonlar'!$D$2:$D$301,$A33,'Rezervasyonlar'!$E$2:$E$301,"&lt;"&amp;(X$3+1),'Rezervasyonlar'!$F$2:$F$301,"&gt;"&amp;X$3,'Rezervasyonlar'!$M$2:$M$301,"&lt;&gt;İptal edildi"))</f>
      </c>
      <c r="Y33" s="21">
        <f>IF($A33="","",COUNTIFS('Rezervasyonlar'!$D$2:$D$301,$A33,'Rezervasyonlar'!$E$2:$E$301,"&lt;"&amp;(Y$3+1),'Rezervasyonlar'!$F$2:$F$301,"&gt;"&amp;Y$3,'Rezervasyonlar'!$M$2:$M$301,"&lt;&gt;İptal edildi"))</f>
      </c>
      <c r="Z33" s="21">
        <f>IF($A33="","",COUNTIFS('Rezervasyonlar'!$D$2:$D$301,$A33,'Rezervasyonlar'!$E$2:$E$301,"&lt;"&amp;(Z$3+1),'Rezervasyonlar'!$F$2:$F$301,"&gt;"&amp;Z$3,'Rezervasyonlar'!$M$2:$M$301,"&lt;&gt;İptal edildi"))</f>
      </c>
      <c r="AA33" s="21">
        <f>IF($A33="","",COUNTIFS('Rezervasyonlar'!$D$2:$D$301,$A33,'Rezervasyonlar'!$E$2:$E$301,"&lt;"&amp;(AA$3+1),'Rezervasyonlar'!$F$2:$F$301,"&gt;"&amp;AA$3,'Rezervasyonlar'!$M$2:$M$301,"&lt;&gt;İptal edildi"))</f>
      </c>
      <c r="AB33" s="21">
        <f>IF($A33="","",COUNTIFS('Rezervasyonlar'!$D$2:$D$301,$A33,'Rezervasyonlar'!$E$2:$E$301,"&lt;"&amp;(AB$3+1),'Rezervasyonlar'!$F$2:$F$301,"&gt;"&amp;AB$3,'Rezervasyonlar'!$M$2:$M$301,"&lt;&gt;İptal edildi"))</f>
      </c>
      <c r="AC33" s="21">
        <f>IF($A33="","",COUNTIFS('Rezervasyonlar'!$D$2:$D$301,$A33,'Rezervasyonlar'!$E$2:$E$301,"&lt;"&amp;(AC$3+1),'Rezervasyonlar'!$F$2:$F$301,"&gt;"&amp;AC$3,'Rezervasyonlar'!$M$2:$M$301,"&lt;&gt;İptal edildi"))</f>
      </c>
      <c r="AD33" s="21">
        <f>IF($A33="","",COUNTIFS('Rezervasyonlar'!$D$2:$D$301,$A33,'Rezervasyonlar'!$E$2:$E$301,"&lt;"&amp;(AD$3+1),'Rezervasyonlar'!$F$2:$F$301,"&gt;"&amp;AD$3,'Rezervasyonlar'!$M$2:$M$301,"&lt;&gt;İptal edildi"))</f>
      </c>
      <c r="AE33" s="21">
        <f>IF($A33="","",COUNTIFS('Rezervasyonlar'!$D$2:$D$301,$A33,'Rezervasyonlar'!$E$2:$E$301,"&lt;"&amp;(AE$3+1),'Rezervasyonlar'!$F$2:$F$301,"&gt;"&amp;AE$3,'Rezervasyonlar'!$M$2:$M$301,"&lt;&gt;İptal edildi"))</f>
      </c>
      <c r="AF33" s="21">
        <f>IF($A33="","",COUNTIFS('Rezervasyonlar'!$D$2:$D$301,$A33,'Rezervasyonlar'!$E$2:$E$301,"&lt;"&amp;(AF$3+1),'Rezervasyonlar'!$F$2:$F$301,"&gt;"&amp;AF$3,'Rezervasyonlar'!$M$2:$M$301,"&lt;&gt;İptal edildi"))</f>
      </c>
      <c r="AG33" s="21">
        <f>IF($A33="","",COUNTIFS('Rezervasyonlar'!$D$2:$D$301,$A33,'Rezervasyonlar'!$E$2:$E$301,"&lt;"&amp;(AG$3+1),'Rezervasyonlar'!$F$2:$F$301,"&gt;"&amp;AG$3,'Rezervasyonlar'!$M$2:$M$301,"&lt;&gt;İptal edildi"))</f>
      </c>
    </row>
    <row r="34" spans="1:33" x14ac:dyDescent="0.25">
      <c r="A34" s="16">
        <f>IF('Araçlar'!A31="","",'Araçlar'!A31)</f>
      </c>
      <c r="B34" s="7">
        <f>IF('Araçlar'!B31="","",'Araçlar'!B31)</f>
      </c>
      <c r="C34" s="21">
        <f>IF($A34="","",COUNTIFS('Rezervasyonlar'!$D$2:$D$301,$A34,'Rezervasyonlar'!$E$2:$E$301,"&lt;"&amp;(C$3+1),'Rezervasyonlar'!$F$2:$F$301,"&gt;"&amp;C$3,'Rezervasyonlar'!$M$2:$M$301,"&lt;&gt;İptal edildi"))</f>
      </c>
      <c r="D34" s="21">
        <f>IF($A34="","",COUNTIFS('Rezervasyonlar'!$D$2:$D$301,$A34,'Rezervasyonlar'!$E$2:$E$301,"&lt;"&amp;(D$3+1),'Rezervasyonlar'!$F$2:$F$301,"&gt;"&amp;D$3,'Rezervasyonlar'!$M$2:$M$301,"&lt;&gt;İptal edildi"))</f>
      </c>
      <c r="E34" s="21">
        <f>IF($A34="","",COUNTIFS('Rezervasyonlar'!$D$2:$D$301,$A34,'Rezervasyonlar'!$E$2:$E$301,"&lt;"&amp;(E$3+1),'Rezervasyonlar'!$F$2:$F$301,"&gt;"&amp;E$3,'Rezervasyonlar'!$M$2:$M$301,"&lt;&gt;İptal edildi"))</f>
      </c>
      <c r="F34" s="21">
        <f>IF($A34="","",COUNTIFS('Rezervasyonlar'!$D$2:$D$301,$A34,'Rezervasyonlar'!$E$2:$E$301,"&lt;"&amp;(F$3+1),'Rezervasyonlar'!$F$2:$F$301,"&gt;"&amp;F$3,'Rezervasyonlar'!$M$2:$M$301,"&lt;&gt;İptal edildi"))</f>
      </c>
      <c r="G34" s="21">
        <f>IF($A34="","",COUNTIFS('Rezervasyonlar'!$D$2:$D$301,$A34,'Rezervasyonlar'!$E$2:$E$301,"&lt;"&amp;(G$3+1),'Rezervasyonlar'!$F$2:$F$301,"&gt;"&amp;G$3,'Rezervasyonlar'!$M$2:$M$301,"&lt;&gt;İptal edildi"))</f>
      </c>
      <c r="H34" s="21">
        <f>IF($A34="","",COUNTIFS('Rezervasyonlar'!$D$2:$D$301,$A34,'Rezervasyonlar'!$E$2:$E$301,"&lt;"&amp;(H$3+1),'Rezervasyonlar'!$F$2:$F$301,"&gt;"&amp;H$3,'Rezervasyonlar'!$M$2:$M$301,"&lt;&gt;İptal edildi"))</f>
      </c>
      <c r="I34" s="21">
        <f>IF($A34="","",COUNTIFS('Rezervasyonlar'!$D$2:$D$301,$A34,'Rezervasyonlar'!$E$2:$E$301,"&lt;"&amp;(I$3+1),'Rezervasyonlar'!$F$2:$F$301,"&gt;"&amp;I$3,'Rezervasyonlar'!$M$2:$M$301,"&lt;&gt;İptal edildi"))</f>
      </c>
      <c r="J34" s="21">
        <f>IF($A34="","",COUNTIFS('Rezervasyonlar'!$D$2:$D$301,$A34,'Rezervasyonlar'!$E$2:$E$301,"&lt;"&amp;(J$3+1),'Rezervasyonlar'!$F$2:$F$301,"&gt;"&amp;J$3,'Rezervasyonlar'!$M$2:$M$301,"&lt;&gt;İptal edildi"))</f>
      </c>
      <c r="K34" s="21">
        <f>IF($A34="","",COUNTIFS('Rezervasyonlar'!$D$2:$D$301,$A34,'Rezervasyonlar'!$E$2:$E$301,"&lt;"&amp;(K$3+1),'Rezervasyonlar'!$F$2:$F$301,"&gt;"&amp;K$3,'Rezervasyonlar'!$M$2:$M$301,"&lt;&gt;İptal edildi"))</f>
      </c>
      <c r="L34" s="21">
        <f>IF($A34="","",COUNTIFS('Rezervasyonlar'!$D$2:$D$301,$A34,'Rezervasyonlar'!$E$2:$E$301,"&lt;"&amp;(L$3+1),'Rezervasyonlar'!$F$2:$F$301,"&gt;"&amp;L$3,'Rezervasyonlar'!$M$2:$M$301,"&lt;&gt;İptal edildi"))</f>
      </c>
      <c r="M34" s="21">
        <f>IF($A34="","",COUNTIFS('Rezervasyonlar'!$D$2:$D$301,$A34,'Rezervasyonlar'!$E$2:$E$301,"&lt;"&amp;(M$3+1),'Rezervasyonlar'!$F$2:$F$301,"&gt;"&amp;M$3,'Rezervasyonlar'!$M$2:$M$301,"&lt;&gt;İptal edildi"))</f>
      </c>
      <c r="N34" s="21">
        <f>IF($A34="","",COUNTIFS('Rezervasyonlar'!$D$2:$D$301,$A34,'Rezervasyonlar'!$E$2:$E$301,"&lt;"&amp;(N$3+1),'Rezervasyonlar'!$F$2:$F$301,"&gt;"&amp;N$3,'Rezervasyonlar'!$M$2:$M$301,"&lt;&gt;İptal edildi"))</f>
      </c>
      <c r="O34" s="21">
        <f>IF($A34="","",COUNTIFS('Rezervasyonlar'!$D$2:$D$301,$A34,'Rezervasyonlar'!$E$2:$E$301,"&lt;"&amp;(O$3+1),'Rezervasyonlar'!$F$2:$F$301,"&gt;"&amp;O$3,'Rezervasyonlar'!$M$2:$M$301,"&lt;&gt;İptal edildi"))</f>
      </c>
      <c r="P34" s="21">
        <f>IF($A34="","",COUNTIFS('Rezervasyonlar'!$D$2:$D$301,$A34,'Rezervasyonlar'!$E$2:$E$301,"&lt;"&amp;(P$3+1),'Rezervasyonlar'!$F$2:$F$301,"&gt;"&amp;P$3,'Rezervasyonlar'!$M$2:$M$301,"&lt;&gt;İptal edildi"))</f>
      </c>
      <c r="Q34" s="21">
        <f>IF($A34="","",COUNTIFS('Rezervasyonlar'!$D$2:$D$301,$A34,'Rezervasyonlar'!$E$2:$E$301,"&lt;"&amp;(Q$3+1),'Rezervasyonlar'!$F$2:$F$301,"&gt;"&amp;Q$3,'Rezervasyonlar'!$M$2:$M$301,"&lt;&gt;İptal edildi"))</f>
      </c>
      <c r="R34" s="21">
        <f>IF($A34="","",COUNTIFS('Rezervasyonlar'!$D$2:$D$301,$A34,'Rezervasyonlar'!$E$2:$E$301,"&lt;"&amp;(R$3+1),'Rezervasyonlar'!$F$2:$F$301,"&gt;"&amp;R$3,'Rezervasyonlar'!$M$2:$M$301,"&lt;&gt;İptal edildi"))</f>
      </c>
      <c r="S34" s="21">
        <f>IF($A34="","",COUNTIFS('Rezervasyonlar'!$D$2:$D$301,$A34,'Rezervasyonlar'!$E$2:$E$301,"&lt;"&amp;(S$3+1),'Rezervasyonlar'!$F$2:$F$301,"&gt;"&amp;S$3,'Rezervasyonlar'!$M$2:$M$301,"&lt;&gt;İptal edildi"))</f>
      </c>
      <c r="T34" s="21">
        <f>IF($A34="","",COUNTIFS('Rezervasyonlar'!$D$2:$D$301,$A34,'Rezervasyonlar'!$E$2:$E$301,"&lt;"&amp;(T$3+1),'Rezervasyonlar'!$F$2:$F$301,"&gt;"&amp;T$3,'Rezervasyonlar'!$M$2:$M$301,"&lt;&gt;İptal edildi"))</f>
      </c>
      <c r="U34" s="21">
        <f>IF($A34="","",COUNTIFS('Rezervasyonlar'!$D$2:$D$301,$A34,'Rezervasyonlar'!$E$2:$E$301,"&lt;"&amp;(U$3+1),'Rezervasyonlar'!$F$2:$F$301,"&gt;"&amp;U$3,'Rezervasyonlar'!$M$2:$M$301,"&lt;&gt;İptal edildi"))</f>
      </c>
      <c r="V34" s="21">
        <f>IF($A34="","",COUNTIFS('Rezervasyonlar'!$D$2:$D$301,$A34,'Rezervasyonlar'!$E$2:$E$301,"&lt;"&amp;(V$3+1),'Rezervasyonlar'!$F$2:$F$301,"&gt;"&amp;V$3,'Rezervasyonlar'!$M$2:$M$301,"&lt;&gt;İptal edildi"))</f>
      </c>
      <c r="W34" s="21">
        <f>IF($A34="","",COUNTIFS('Rezervasyonlar'!$D$2:$D$301,$A34,'Rezervasyonlar'!$E$2:$E$301,"&lt;"&amp;(W$3+1),'Rezervasyonlar'!$F$2:$F$301,"&gt;"&amp;W$3,'Rezervasyonlar'!$M$2:$M$301,"&lt;&gt;İptal edildi"))</f>
      </c>
      <c r="X34" s="21">
        <f>IF($A34="","",COUNTIFS('Rezervasyonlar'!$D$2:$D$301,$A34,'Rezervasyonlar'!$E$2:$E$301,"&lt;"&amp;(X$3+1),'Rezervasyonlar'!$F$2:$F$301,"&gt;"&amp;X$3,'Rezervasyonlar'!$M$2:$M$301,"&lt;&gt;İptal edildi"))</f>
      </c>
      <c r="Y34" s="21">
        <f>IF($A34="","",COUNTIFS('Rezervasyonlar'!$D$2:$D$301,$A34,'Rezervasyonlar'!$E$2:$E$301,"&lt;"&amp;(Y$3+1),'Rezervasyonlar'!$F$2:$F$301,"&gt;"&amp;Y$3,'Rezervasyonlar'!$M$2:$M$301,"&lt;&gt;İptal edildi"))</f>
      </c>
      <c r="Z34" s="21">
        <f>IF($A34="","",COUNTIFS('Rezervasyonlar'!$D$2:$D$301,$A34,'Rezervasyonlar'!$E$2:$E$301,"&lt;"&amp;(Z$3+1),'Rezervasyonlar'!$F$2:$F$301,"&gt;"&amp;Z$3,'Rezervasyonlar'!$M$2:$M$301,"&lt;&gt;İptal edildi"))</f>
      </c>
      <c r="AA34" s="21">
        <f>IF($A34="","",COUNTIFS('Rezervasyonlar'!$D$2:$D$301,$A34,'Rezervasyonlar'!$E$2:$E$301,"&lt;"&amp;(AA$3+1),'Rezervasyonlar'!$F$2:$F$301,"&gt;"&amp;AA$3,'Rezervasyonlar'!$M$2:$M$301,"&lt;&gt;İptal edildi"))</f>
      </c>
      <c r="AB34" s="21">
        <f>IF($A34="","",COUNTIFS('Rezervasyonlar'!$D$2:$D$301,$A34,'Rezervasyonlar'!$E$2:$E$301,"&lt;"&amp;(AB$3+1),'Rezervasyonlar'!$F$2:$F$301,"&gt;"&amp;AB$3,'Rezervasyonlar'!$M$2:$M$301,"&lt;&gt;İptal edildi"))</f>
      </c>
      <c r="AC34" s="21">
        <f>IF($A34="","",COUNTIFS('Rezervasyonlar'!$D$2:$D$301,$A34,'Rezervasyonlar'!$E$2:$E$301,"&lt;"&amp;(AC$3+1),'Rezervasyonlar'!$F$2:$F$301,"&gt;"&amp;AC$3,'Rezervasyonlar'!$M$2:$M$301,"&lt;&gt;İptal edildi"))</f>
      </c>
      <c r="AD34" s="21">
        <f>IF($A34="","",COUNTIFS('Rezervasyonlar'!$D$2:$D$301,$A34,'Rezervasyonlar'!$E$2:$E$301,"&lt;"&amp;(AD$3+1),'Rezervasyonlar'!$F$2:$F$301,"&gt;"&amp;AD$3,'Rezervasyonlar'!$M$2:$M$301,"&lt;&gt;İptal edildi"))</f>
      </c>
      <c r="AE34" s="21">
        <f>IF($A34="","",COUNTIFS('Rezervasyonlar'!$D$2:$D$301,$A34,'Rezervasyonlar'!$E$2:$E$301,"&lt;"&amp;(AE$3+1),'Rezervasyonlar'!$F$2:$F$301,"&gt;"&amp;AE$3,'Rezervasyonlar'!$M$2:$M$301,"&lt;&gt;İptal edildi"))</f>
      </c>
      <c r="AF34" s="21">
        <f>IF($A34="","",COUNTIFS('Rezervasyonlar'!$D$2:$D$301,$A34,'Rezervasyonlar'!$E$2:$E$301,"&lt;"&amp;(AF$3+1),'Rezervasyonlar'!$F$2:$F$301,"&gt;"&amp;AF$3,'Rezervasyonlar'!$M$2:$M$301,"&lt;&gt;İptal edildi"))</f>
      </c>
      <c r="AG34" s="21">
        <f>IF($A34="","",COUNTIFS('Rezervasyonlar'!$D$2:$D$301,$A34,'Rezervasyonlar'!$E$2:$E$301,"&lt;"&amp;(AG$3+1),'Rezervasyonlar'!$F$2:$F$301,"&gt;"&amp;AG$3,'Rezervasyonlar'!$M$2:$M$301,"&lt;&gt;İptal edildi"))</f>
      </c>
    </row>
    <row r="35" spans="1:33" x14ac:dyDescent="0.25">
      <c r="A35" s="16">
        <f>IF('Araçlar'!A32="","",'Araçlar'!A32)</f>
      </c>
      <c r="B35" s="7">
        <f>IF('Araçlar'!B32="","",'Araçlar'!B32)</f>
      </c>
      <c r="C35" s="21">
        <f>IF($A35="","",COUNTIFS('Rezervasyonlar'!$D$2:$D$301,$A35,'Rezervasyonlar'!$E$2:$E$301,"&lt;"&amp;(C$3+1),'Rezervasyonlar'!$F$2:$F$301,"&gt;"&amp;C$3,'Rezervasyonlar'!$M$2:$M$301,"&lt;&gt;İptal edildi"))</f>
      </c>
      <c r="D35" s="21">
        <f>IF($A35="","",COUNTIFS('Rezervasyonlar'!$D$2:$D$301,$A35,'Rezervasyonlar'!$E$2:$E$301,"&lt;"&amp;(D$3+1),'Rezervasyonlar'!$F$2:$F$301,"&gt;"&amp;D$3,'Rezervasyonlar'!$M$2:$M$301,"&lt;&gt;İptal edildi"))</f>
      </c>
      <c r="E35" s="21">
        <f>IF($A35="","",COUNTIFS('Rezervasyonlar'!$D$2:$D$301,$A35,'Rezervasyonlar'!$E$2:$E$301,"&lt;"&amp;(E$3+1),'Rezervasyonlar'!$F$2:$F$301,"&gt;"&amp;E$3,'Rezervasyonlar'!$M$2:$M$301,"&lt;&gt;İptal edildi"))</f>
      </c>
      <c r="F35" s="21">
        <f>IF($A35="","",COUNTIFS('Rezervasyonlar'!$D$2:$D$301,$A35,'Rezervasyonlar'!$E$2:$E$301,"&lt;"&amp;(F$3+1),'Rezervasyonlar'!$F$2:$F$301,"&gt;"&amp;F$3,'Rezervasyonlar'!$M$2:$M$301,"&lt;&gt;İptal edildi"))</f>
      </c>
      <c r="G35" s="21">
        <f>IF($A35="","",COUNTIFS('Rezervasyonlar'!$D$2:$D$301,$A35,'Rezervasyonlar'!$E$2:$E$301,"&lt;"&amp;(G$3+1),'Rezervasyonlar'!$F$2:$F$301,"&gt;"&amp;G$3,'Rezervasyonlar'!$M$2:$M$301,"&lt;&gt;İptal edildi"))</f>
      </c>
      <c r="H35" s="21">
        <f>IF($A35="","",COUNTIFS('Rezervasyonlar'!$D$2:$D$301,$A35,'Rezervasyonlar'!$E$2:$E$301,"&lt;"&amp;(H$3+1),'Rezervasyonlar'!$F$2:$F$301,"&gt;"&amp;H$3,'Rezervasyonlar'!$M$2:$M$301,"&lt;&gt;İptal edildi"))</f>
      </c>
      <c r="I35" s="21">
        <f>IF($A35="","",COUNTIFS('Rezervasyonlar'!$D$2:$D$301,$A35,'Rezervasyonlar'!$E$2:$E$301,"&lt;"&amp;(I$3+1),'Rezervasyonlar'!$F$2:$F$301,"&gt;"&amp;I$3,'Rezervasyonlar'!$M$2:$M$301,"&lt;&gt;İptal edildi"))</f>
      </c>
      <c r="J35" s="21">
        <f>IF($A35="","",COUNTIFS('Rezervasyonlar'!$D$2:$D$301,$A35,'Rezervasyonlar'!$E$2:$E$301,"&lt;"&amp;(J$3+1),'Rezervasyonlar'!$F$2:$F$301,"&gt;"&amp;J$3,'Rezervasyonlar'!$M$2:$M$301,"&lt;&gt;İptal edildi"))</f>
      </c>
      <c r="K35" s="21">
        <f>IF($A35="","",COUNTIFS('Rezervasyonlar'!$D$2:$D$301,$A35,'Rezervasyonlar'!$E$2:$E$301,"&lt;"&amp;(K$3+1),'Rezervasyonlar'!$F$2:$F$301,"&gt;"&amp;K$3,'Rezervasyonlar'!$M$2:$M$301,"&lt;&gt;İptal edildi"))</f>
      </c>
      <c r="L35" s="21">
        <f>IF($A35="","",COUNTIFS('Rezervasyonlar'!$D$2:$D$301,$A35,'Rezervasyonlar'!$E$2:$E$301,"&lt;"&amp;(L$3+1),'Rezervasyonlar'!$F$2:$F$301,"&gt;"&amp;L$3,'Rezervasyonlar'!$M$2:$M$301,"&lt;&gt;İptal edildi"))</f>
      </c>
      <c r="M35" s="21">
        <f>IF($A35="","",COUNTIFS('Rezervasyonlar'!$D$2:$D$301,$A35,'Rezervasyonlar'!$E$2:$E$301,"&lt;"&amp;(M$3+1),'Rezervasyonlar'!$F$2:$F$301,"&gt;"&amp;M$3,'Rezervasyonlar'!$M$2:$M$301,"&lt;&gt;İptal edildi"))</f>
      </c>
      <c r="N35" s="21">
        <f>IF($A35="","",COUNTIFS('Rezervasyonlar'!$D$2:$D$301,$A35,'Rezervasyonlar'!$E$2:$E$301,"&lt;"&amp;(N$3+1),'Rezervasyonlar'!$F$2:$F$301,"&gt;"&amp;N$3,'Rezervasyonlar'!$M$2:$M$301,"&lt;&gt;İptal edildi"))</f>
      </c>
      <c r="O35" s="21">
        <f>IF($A35="","",COUNTIFS('Rezervasyonlar'!$D$2:$D$301,$A35,'Rezervasyonlar'!$E$2:$E$301,"&lt;"&amp;(O$3+1),'Rezervasyonlar'!$F$2:$F$301,"&gt;"&amp;O$3,'Rezervasyonlar'!$M$2:$M$301,"&lt;&gt;İptal edildi"))</f>
      </c>
      <c r="P35" s="21">
        <f>IF($A35="","",COUNTIFS('Rezervasyonlar'!$D$2:$D$301,$A35,'Rezervasyonlar'!$E$2:$E$301,"&lt;"&amp;(P$3+1),'Rezervasyonlar'!$F$2:$F$301,"&gt;"&amp;P$3,'Rezervasyonlar'!$M$2:$M$301,"&lt;&gt;İptal edildi"))</f>
      </c>
      <c r="Q35" s="21">
        <f>IF($A35="","",COUNTIFS('Rezervasyonlar'!$D$2:$D$301,$A35,'Rezervasyonlar'!$E$2:$E$301,"&lt;"&amp;(Q$3+1),'Rezervasyonlar'!$F$2:$F$301,"&gt;"&amp;Q$3,'Rezervasyonlar'!$M$2:$M$301,"&lt;&gt;İptal edildi"))</f>
      </c>
      <c r="R35" s="21">
        <f>IF($A35="","",COUNTIFS('Rezervasyonlar'!$D$2:$D$301,$A35,'Rezervasyonlar'!$E$2:$E$301,"&lt;"&amp;(R$3+1),'Rezervasyonlar'!$F$2:$F$301,"&gt;"&amp;R$3,'Rezervasyonlar'!$M$2:$M$301,"&lt;&gt;İptal edildi"))</f>
      </c>
      <c r="S35" s="21">
        <f>IF($A35="","",COUNTIFS('Rezervasyonlar'!$D$2:$D$301,$A35,'Rezervasyonlar'!$E$2:$E$301,"&lt;"&amp;(S$3+1),'Rezervasyonlar'!$F$2:$F$301,"&gt;"&amp;S$3,'Rezervasyonlar'!$M$2:$M$301,"&lt;&gt;İptal edildi"))</f>
      </c>
      <c r="T35" s="21">
        <f>IF($A35="","",COUNTIFS('Rezervasyonlar'!$D$2:$D$301,$A35,'Rezervasyonlar'!$E$2:$E$301,"&lt;"&amp;(T$3+1),'Rezervasyonlar'!$F$2:$F$301,"&gt;"&amp;T$3,'Rezervasyonlar'!$M$2:$M$301,"&lt;&gt;İptal edildi"))</f>
      </c>
      <c r="U35" s="21">
        <f>IF($A35="","",COUNTIFS('Rezervasyonlar'!$D$2:$D$301,$A35,'Rezervasyonlar'!$E$2:$E$301,"&lt;"&amp;(U$3+1),'Rezervasyonlar'!$F$2:$F$301,"&gt;"&amp;U$3,'Rezervasyonlar'!$M$2:$M$301,"&lt;&gt;İptal edildi"))</f>
      </c>
      <c r="V35" s="21">
        <f>IF($A35="","",COUNTIFS('Rezervasyonlar'!$D$2:$D$301,$A35,'Rezervasyonlar'!$E$2:$E$301,"&lt;"&amp;(V$3+1),'Rezervasyonlar'!$F$2:$F$301,"&gt;"&amp;V$3,'Rezervasyonlar'!$M$2:$M$301,"&lt;&gt;İptal edildi"))</f>
      </c>
      <c r="W35" s="21">
        <f>IF($A35="","",COUNTIFS('Rezervasyonlar'!$D$2:$D$301,$A35,'Rezervasyonlar'!$E$2:$E$301,"&lt;"&amp;(W$3+1),'Rezervasyonlar'!$F$2:$F$301,"&gt;"&amp;W$3,'Rezervasyonlar'!$M$2:$M$301,"&lt;&gt;İptal edildi"))</f>
      </c>
      <c r="X35" s="21">
        <f>IF($A35="","",COUNTIFS('Rezervasyonlar'!$D$2:$D$301,$A35,'Rezervasyonlar'!$E$2:$E$301,"&lt;"&amp;(X$3+1),'Rezervasyonlar'!$F$2:$F$301,"&gt;"&amp;X$3,'Rezervasyonlar'!$M$2:$M$301,"&lt;&gt;İptal edildi"))</f>
      </c>
      <c r="Y35" s="21">
        <f>IF($A35="","",COUNTIFS('Rezervasyonlar'!$D$2:$D$301,$A35,'Rezervasyonlar'!$E$2:$E$301,"&lt;"&amp;(Y$3+1),'Rezervasyonlar'!$F$2:$F$301,"&gt;"&amp;Y$3,'Rezervasyonlar'!$M$2:$M$301,"&lt;&gt;İptal edildi"))</f>
      </c>
      <c r="Z35" s="21">
        <f>IF($A35="","",COUNTIFS('Rezervasyonlar'!$D$2:$D$301,$A35,'Rezervasyonlar'!$E$2:$E$301,"&lt;"&amp;(Z$3+1),'Rezervasyonlar'!$F$2:$F$301,"&gt;"&amp;Z$3,'Rezervasyonlar'!$M$2:$M$301,"&lt;&gt;İptal edildi"))</f>
      </c>
      <c r="AA35" s="21">
        <f>IF($A35="","",COUNTIFS('Rezervasyonlar'!$D$2:$D$301,$A35,'Rezervasyonlar'!$E$2:$E$301,"&lt;"&amp;(AA$3+1),'Rezervasyonlar'!$F$2:$F$301,"&gt;"&amp;AA$3,'Rezervasyonlar'!$M$2:$M$301,"&lt;&gt;İptal edildi"))</f>
      </c>
      <c r="AB35" s="21">
        <f>IF($A35="","",COUNTIFS('Rezervasyonlar'!$D$2:$D$301,$A35,'Rezervasyonlar'!$E$2:$E$301,"&lt;"&amp;(AB$3+1),'Rezervasyonlar'!$F$2:$F$301,"&gt;"&amp;AB$3,'Rezervasyonlar'!$M$2:$M$301,"&lt;&gt;İptal edildi"))</f>
      </c>
      <c r="AC35" s="21">
        <f>IF($A35="","",COUNTIFS('Rezervasyonlar'!$D$2:$D$301,$A35,'Rezervasyonlar'!$E$2:$E$301,"&lt;"&amp;(AC$3+1),'Rezervasyonlar'!$F$2:$F$301,"&gt;"&amp;AC$3,'Rezervasyonlar'!$M$2:$M$301,"&lt;&gt;İptal edildi"))</f>
      </c>
      <c r="AD35" s="21">
        <f>IF($A35="","",COUNTIFS('Rezervasyonlar'!$D$2:$D$301,$A35,'Rezervasyonlar'!$E$2:$E$301,"&lt;"&amp;(AD$3+1),'Rezervasyonlar'!$F$2:$F$301,"&gt;"&amp;AD$3,'Rezervasyonlar'!$M$2:$M$301,"&lt;&gt;İptal edildi"))</f>
      </c>
      <c r="AE35" s="21">
        <f>IF($A35="","",COUNTIFS('Rezervasyonlar'!$D$2:$D$301,$A35,'Rezervasyonlar'!$E$2:$E$301,"&lt;"&amp;(AE$3+1),'Rezervasyonlar'!$F$2:$F$301,"&gt;"&amp;AE$3,'Rezervasyonlar'!$M$2:$M$301,"&lt;&gt;İptal edildi"))</f>
      </c>
      <c r="AF35" s="21">
        <f>IF($A35="","",COUNTIFS('Rezervasyonlar'!$D$2:$D$301,$A35,'Rezervasyonlar'!$E$2:$E$301,"&lt;"&amp;(AF$3+1),'Rezervasyonlar'!$F$2:$F$301,"&gt;"&amp;AF$3,'Rezervasyonlar'!$M$2:$M$301,"&lt;&gt;İptal edildi"))</f>
      </c>
      <c r="AG35" s="21">
        <f>IF($A35="","",COUNTIFS('Rezervasyonlar'!$D$2:$D$301,$A35,'Rezervasyonlar'!$E$2:$E$301,"&lt;"&amp;(AG$3+1),'Rezervasyonlar'!$F$2:$F$301,"&gt;"&amp;AG$3,'Rezervasyonlar'!$M$2:$M$301,"&lt;&gt;İptal edildi"))</f>
      </c>
    </row>
    <row r="36" spans="1:33" x14ac:dyDescent="0.25">
      <c r="A36" s="16">
        <f>IF('Araçlar'!A33="","",'Araçlar'!A33)</f>
      </c>
      <c r="B36" s="7">
        <f>IF('Araçlar'!B33="","",'Araçlar'!B33)</f>
      </c>
      <c r="C36" s="21">
        <f>IF($A36="","",COUNTIFS('Rezervasyonlar'!$D$2:$D$301,$A36,'Rezervasyonlar'!$E$2:$E$301,"&lt;"&amp;(C$3+1),'Rezervasyonlar'!$F$2:$F$301,"&gt;"&amp;C$3,'Rezervasyonlar'!$M$2:$M$301,"&lt;&gt;İptal edildi"))</f>
      </c>
      <c r="D36" s="21">
        <f>IF($A36="","",COUNTIFS('Rezervasyonlar'!$D$2:$D$301,$A36,'Rezervasyonlar'!$E$2:$E$301,"&lt;"&amp;(D$3+1),'Rezervasyonlar'!$F$2:$F$301,"&gt;"&amp;D$3,'Rezervasyonlar'!$M$2:$M$301,"&lt;&gt;İptal edildi"))</f>
      </c>
      <c r="E36" s="21">
        <f>IF($A36="","",COUNTIFS('Rezervasyonlar'!$D$2:$D$301,$A36,'Rezervasyonlar'!$E$2:$E$301,"&lt;"&amp;(E$3+1),'Rezervasyonlar'!$F$2:$F$301,"&gt;"&amp;E$3,'Rezervasyonlar'!$M$2:$M$301,"&lt;&gt;İptal edildi"))</f>
      </c>
      <c r="F36" s="21">
        <f>IF($A36="","",COUNTIFS('Rezervasyonlar'!$D$2:$D$301,$A36,'Rezervasyonlar'!$E$2:$E$301,"&lt;"&amp;(F$3+1),'Rezervasyonlar'!$F$2:$F$301,"&gt;"&amp;F$3,'Rezervasyonlar'!$M$2:$M$301,"&lt;&gt;İptal edildi"))</f>
      </c>
      <c r="G36" s="21">
        <f>IF($A36="","",COUNTIFS('Rezervasyonlar'!$D$2:$D$301,$A36,'Rezervasyonlar'!$E$2:$E$301,"&lt;"&amp;(G$3+1),'Rezervasyonlar'!$F$2:$F$301,"&gt;"&amp;G$3,'Rezervasyonlar'!$M$2:$M$301,"&lt;&gt;İptal edildi"))</f>
      </c>
      <c r="H36" s="21">
        <f>IF($A36="","",COUNTIFS('Rezervasyonlar'!$D$2:$D$301,$A36,'Rezervasyonlar'!$E$2:$E$301,"&lt;"&amp;(H$3+1),'Rezervasyonlar'!$F$2:$F$301,"&gt;"&amp;H$3,'Rezervasyonlar'!$M$2:$M$301,"&lt;&gt;İptal edildi"))</f>
      </c>
      <c r="I36" s="21">
        <f>IF($A36="","",COUNTIFS('Rezervasyonlar'!$D$2:$D$301,$A36,'Rezervasyonlar'!$E$2:$E$301,"&lt;"&amp;(I$3+1),'Rezervasyonlar'!$F$2:$F$301,"&gt;"&amp;I$3,'Rezervasyonlar'!$M$2:$M$301,"&lt;&gt;İptal edildi"))</f>
      </c>
      <c r="J36" s="21">
        <f>IF($A36="","",COUNTIFS('Rezervasyonlar'!$D$2:$D$301,$A36,'Rezervasyonlar'!$E$2:$E$301,"&lt;"&amp;(J$3+1),'Rezervasyonlar'!$F$2:$F$301,"&gt;"&amp;J$3,'Rezervasyonlar'!$M$2:$M$301,"&lt;&gt;İptal edildi"))</f>
      </c>
      <c r="K36" s="21">
        <f>IF($A36="","",COUNTIFS('Rezervasyonlar'!$D$2:$D$301,$A36,'Rezervasyonlar'!$E$2:$E$301,"&lt;"&amp;(K$3+1),'Rezervasyonlar'!$F$2:$F$301,"&gt;"&amp;K$3,'Rezervasyonlar'!$M$2:$M$301,"&lt;&gt;İptal edildi"))</f>
      </c>
      <c r="L36" s="21">
        <f>IF($A36="","",COUNTIFS('Rezervasyonlar'!$D$2:$D$301,$A36,'Rezervasyonlar'!$E$2:$E$301,"&lt;"&amp;(L$3+1),'Rezervasyonlar'!$F$2:$F$301,"&gt;"&amp;L$3,'Rezervasyonlar'!$M$2:$M$301,"&lt;&gt;İptal edildi"))</f>
      </c>
      <c r="M36" s="21">
        <f>IF($A36="","",COUNTIFS('Rezervasyonlar'!$D$2:$D$301,$A36,'Rezervasyonlar'!$E$2:$E$301,"&lt;"&amp;(M$3+1),'Rezervasyonlar'!$F$2:$F$301,"&gt;"&amp;M$3,'Rezervasyonlar'!$M$2:$M$301,"&lt;&gt;İptal edildi"))</f>
      </c>
      <c r="N36" s="21">
        <f>IF($A36="","",COUNTIFS('Rezervasyonlar'!$D$2:$D$301,$A36,'Rezervasyonlar'!$E$2:$E$301,"&lt;"&amp;(N$3+1),'Rezervasyonlar'!$F$2:$F$301,"&gt;"&amp;N$3,'Rezervasyonlar'!$M$2:$M$301,"&lt;&gt;İptal edildi"))</f>
      </c>
      <c r="O36" s="21">
        <f>IF($A36="","",COUNTIFS('Rezervasyonlar'!$D$2:$D$301,$A36,'Rezervasyonlar'!$E$2:$E$301,"&lt;"&amp;(O$3+1),'Rezervasyonlar'!$F$2:$F$301,"&gt;"&amp;O$3,'Rezervasyonlar'!$M$2:$M$301,"&lt;&gt;İptal edildi"))</f>
      </c>
      <c r="P36" s="21">
        <f>IF($A36="","",COUNTIFS('Rezervasyonlar'!$D$2:$D$301,$A36,'Rezervasyonlar'!$E$2:$E$301,"&lt;"&amp;(P$3+1),'Rezervasyonlar'!$F$2:$F$301,"&gt;"&amp;P$3,'Rezervasyonlar'!$M$2:$M$301,"&lt;&gt;İptal edildi"))</f>
      </c>
      <c r="Q36" s="21">
        <f>IF($A36="","",COUNTIFS('Rezervasyonlar'!$D$2:$D$301,$A36,'Rezervasyonlar'!$E$2:$E$301,"&lt;"&amp;(Q$3+1),'Rezervasyonlar'!$F$2:$F$301,"&gt;"&amp;Q$3,'Rezervasyonlar'!$M$2:$M$301,"&lt;&gt;İptal edildi"))</f>
      </c>
      <c r="R36" s="21">
        <f>IF($A36="","",COUNTIFS('Rezervasyonlar'!$D$2:$D$301,$A36,'Rezervasyonlar'!$E$2:$E$301,"&lt;"&amp;(R$3+1),'Rezervasyonlar'!$F$2:$F$301,"&gt;"&amp;R$3,'Rezervasyonlar'!$M$2:$M$301,"&lt;&gt;İptal edildi"))</f>
      </c>
      <c r="S36" s="21">
        <f>IF($A36="","",COUNTIFS('Rezervasyonlar'!$D$2:$D$301,$A36,'Rezervasyonlar'!$E$2:$E$301,"&lt;"&amp;(S$3+1),'Rezervasyonlar'!$F$2:$F$301,"&gt;"&amp;S$3,'Rezervasyonlar'!$M$2:$M$301,"&lt;&gt;İptal edildi"))</f>
      </c>
      <c r="T36" s="21">
        <f>IF($A36="","",COUNTIFS('Rezervasyonlar'!$D$2:$D$301,$A36,'Rezervasyonlar'!$E$2:$E$301,"&lt;"&amp;(T$3+1),'Rezervasyonlar'!$F$2:$F$301,"&gt;"&amp;T$3,'Rezervasyonlar'!$M$2:$M$301,"&lt;&gt;İptal edildi"))</f>
      </c>
      <c r="U36" s="21">
        <f>IF($A36="","",COUNTIFS('Rezervasyonlar'!$D$2:$D$301,$A36,'Rezervasyonlar'!$E$2:$E$301,"&lt;"&amp;(U$3+1),'Rezervasyonlar'!$F$2:$F$301,"&gt;"&amp;U$3,'Rezervasyonlar'!$M$2:$M$301,"&lt;&gt;İptal edildi"))</f>
      </c>
      <c r="V36" s="21">
        <f>IF($A36="","",COUNTIFS('Rezervasyonlar'!$D$2:$D$301,$A36,'Rezervasyonlar'!$E$2:$E$301,"&lt;"&amp;(V$3+1),'Rezervasyonlar'!$F$2:$F$301,"&gt;"&amp;V$3,'Rezervasyonlar'!$M$2:$M$301,"&lt;&gt;İptal edildi"))</f>
      </c>
      <c r="W36" s="21">
        <f>IF($A36="","",COUNTIFS('Rezervasyonlar'!$D$2:$D$301,$A36,'Rezervasyonlar'!$E$2:$E$301,"&lt;"&amp;(W$3+1),'Rezervasyonlar'!$F$2:$F$301,"&gt;"&amp;W$3,'Rezervasyonlar'!$M$2:$M$301,"&lt;&gt;İptal edildi"))</f>
      </c>
      <c r="X36" s="21">
        <f>IF($A36="","",COUNTIFS('Rezervasyonlar'!$D$2:$D$301,$A36,'Rezervasyonlar'!$E$2:$E$301,"&lt;"&amp;(X$3+1),'Rezervasyonlar'!$F$2:$F$301,"&gt;"&amp;X$3,'Rezervasyonlar'!$M$2:$M$301,"&lt;&gt;İptal edildi"))</f>
      </c>
      <c r="Y36" s="21">
        <f>IF($A36="","",COUNTIFS('Rezervasyonlar'!$D$2:$D$301,$A36,'Rezervasyonlar'!$E$2:$E$301,"&lt;"&amp;(Y$3+1),'Rezervasyonlar'!$F$2:$F$301,"&gt;"&amp;Y$3,'Rezervasyonlar'!$M$2:$M$301,"&lt;&gt;İptal edildi"))</f>
      </c>
      <c r="Z36" s="21">
        <f>IF($A36="","",COUNTIFS('Rezervasyonlar'!$D$2:$D$301,$A36,'Rezervasyonlar'!$E$2:$E$301,"&lt;"&amp;(Z$3+1),'Rezervasyonlar'!$F$2:$F$301,"&gt;"&amp;Z$3,'Rezervasyonlar'!$M$2:$M$301,"&lt;&gt;İptal edildi"))</f>
      </c>
      <c r="AA36" s="21">
        <f>IF($A36="","",COUNTIFS('Rezervasyonlar'!$D$2:$D$301,$A36,'Rezervasyonlar'!$E$2:$E$301,"&lt;"&amp;(AA$3+1),'Rezervasyonlar'!$F$2:$F$301,"&gt;"&amp;AA$3,'Rezervasyonlar'!$M$2:$M$301,"&lt;&gt;İptal edildi"))</f>
      </c>
      <c r="AB36" s="21">
        <f>IF($A36="","",COUNTIFS('Rezervasyonlar'!$D$2:$D$301,$A36,'Rezervasyonlar'!$E$2:$E$301,"&lt;"&amp;(AB$3+1),'Rezervasyonlar'!$F$2:$F$301,"&gt;"&amp;AB$3,'Rezervasyonlar'!$M$2:$M$301,"&lt;&gt;İptal edildi"))</f>
      </c>
      <c r="AC36" s="21">
        <f>IF($A36="","",COUNTIFS('Rezervasyonlar'!$D$2:$D$301,$A36,'Rezervasyonlar'!$E$2:$E$301,"&lt;"&amp;(AC$3+1),'Rezervasyonlar'!$F$2:$F$301,"&gt;"&amp;AC$3,'Rezervasyonlar'!$M$2:$M$301,"&lt;&gt;İptal edildi"))</f>
      </c>
      <c r="AD36" s="21">
        <f>IF($A36="","",COUNTIFS('Rezervasyonlar'!$D$2:$D$301,$A36,'Rezervasyonlar'!$E$2:$E$301,"&lt;"&amp;(AD$3+1),'Rezervasyonlar'!$F$2:$F$301,"&gt;"&amp;AD$3,'Rezervasyonlar'!$M$2:$M$301,"&lt;&gt;İptal edildi"))</f>
      </c>
      <c r="AE36" s="21">
        <f>IF($A36="","",COUNTIFS('Rezervasyonlar'!$D$2:$D$301,$A36,'Rezervasyonlar'!$E$2:$E$301,"&lt;"&amp;(AE$3+1),'Rezervasyonlar'!$F$2:$F$301,"&gt;"&amp;AE$3,'Rezervasyonlar'!$M$2:$M$301,"&lt;&gt;İptal edildi"))</f>
      </c>
      <c r="AF36" s="21">
        <f>IF($A36="","",COUNTIFS('Rezervasyonlar'!$D$2:$D$301,$A36,'Rezervasyonlar'!$E$2:$E$301,"&lt;"&amp;(AF$3+1),'Rezervasyonlar'!$F$2:$F$301,"&gt;"&amp;AF$3,'Rezervasyonlar'!$M$2:$M$301,"&lt;&gt;İptal edildi"))</f>
      </c>
      <c r="AG36" s="21">
        <f>IF($A36="","",COUNTIFS('Rezervasyonlar'!$D$2:$D$301,$A36,'Rezervasyonlar'!$E$2:$E$301,"&lt;"&amp;(AG$3+1),'Rezervasyonlar'!$F$2:$F$301,"&gt;"&amp;AG$3,'Rezervasyonlar'!$M$2:$M$301,"&lt;&gt;İptal edildi"))</f>
      </c>
    </row>
    <row r="37" spans="1:33" x14ac:dyDescent="0.25">
      <c r="A37" s="16">
        <f>IF('Araçlar'!A34="","",'Araçlar'!A34)</f>
      </c>
      <c r="B37" s="7">
        <f>IF('Araçlar'!B34="","",'Araçlar'!B34)</f>
      </c>
      <c r="C37" s="21">
        <f>IF($A37="","",COUNTIFS('Rezervasyonlar'!$D$2:$D$301,$A37,'Rezervasyonlar'!$E$2:$E$301,"&lt;"&amp;(C$3+1),'Rezervasyonlar'!$F$2:$F$301,"&gt;"&amp;C$3,'Rezervasyonlar'!$M$2:$M$301,"&lt;&gt;İptal edildi"))</f>
      </c>
      <c r="D37" s="21">
        <f>IF($A37="","",COUNTIFS('Rezervasyonlar'!$D$2:$D$301,$A37,'Rezervasyonlar'!$E$2:$E$301,"&lt;"&amp;(D$3+1),'Rezervasyonlar'!$F$2:$F$301,"&gt;"&amp;D$3,'Rezervasyonlar'!$M$2:$M$301,"&lt;&gt;İptal edildi"))</f>
      </c>
      <c r="E37" s="21">
        <f>IF($A37="","",COUNTIFS('Rezervasyonlar'!$D$2:$D$301,$A37,'Rezervasyonlar'!$E$2:$E$301,"&lt;"&amp;(E$3+1),'Rezervasyonlar'!$F$2:$F$301,"&gt;"&amp;E$3,'Rezervasyonlar'!$M$2:$M$301,"&lt;&gt;İptal edildi"))</f>
      </c>
      <c r="F37" s="21">
        <f>IF($A37="","",COUNTIFS('Rezervasyonlar'!$D$2:$D$301,$A37,'Rezervasyonlar'!$E$2:$E$301,"&lt;"&amp;(F$3+1),'Rezervasyonlar'!$F$2:$F$301,"&gt;"&amp;F$3,'Rezervasyonlar'!$M$2:$M$301,"&lt;&gt;İptal edildi"))</f>
      </c>
      <c r="G37" s="21">
        <f>IF($A37="","",COUNTIFS('Rezervasyonlar'!$D$2:$D$301,$A37,'Rezervasyonlar'!$E$2:$E$301,"&lt;"&amp;(G$3+1),'Rezervasyonlar'!$F$2:$F$301,"&gt;"&amp;G$3,'Rezervasyonlar'!$M$2:$M$301,"&lt;&gt;İptal edildi"))</f>
      </c>
      <c r="H37" s="21">
        <f>IF($A37="","",COUNTIFS('Rezervasyonlar'!$D$2:$D$301,$A37,'Rezervasyonlar'!$E$2:$E$301,"&lt;"&amp;(H$3+1),'Rezervasyonlar'!$F$2:$F$301,"&gt;"&amp;H$3,'Rezervasyonlar'!$M$2:$M$301,"&lt;&gt;İptal edildi"))</f>
      </c>
      <c r="I37" s="21">
        <f>IF($A37="","",COUNTIFS('Rezervasyonlar'!$D$2:$D$301,$A37,'Rezervasyonlar'!$E$2:$E$301,"&lt;"&amp;(I$3+1),'Rezervasyonlar'!$F$2:$F$301,"&gt;"&amp;I$3,'Rezervasyonlar'!$M$2:$M$301,"&lt;&gt;İptal edildi"))</f>
      </c>
      <c r="J37" s="21">
        <f>IF($A37="","",COUNTIFS('Rezervasyonlar'!$D$2:$D$301,$A37,'Rezervasyonlar'!$E$2:$E$301,"&lt;"&amp;(J$3+1),'Rezervasyonlar'!$F$2:$F$301,"&gt;"&amp;J$3,'Rezervasyonlar'!$M$2:$M$301,"&lt;&gt;İptal edildi"))</f>
      </c>
      <c r="K37" s="21">
        <f>IF($A37="","",COUNTIFS('Rezervasyonlar'!$D$2:$D$301,$A37,'Rezervasyonlar'!$E$2:$E$301,"&lt;"&amp;(K$3+1),'Rezervasyonlar'!$F$2:$F$301,"&gt;"&amp;K$3,'Rezervasyonlar'!$M$2:$M$301,"&lt;&gt;İptal edildi"))</f>
      </c>
      <c r="L37" s="21">
        <f>IF($A37="","",COUNTIFS('Rezervasyonlar'!$D$2:$D$301,$A37,'Rezervasyonlar'!$E$2:$E$301,"&lt;"&amp;(L$3+1),'Rezervasyonlar'!$F$2:$F$301,"&gt;"&amp;L$3,'Rezervasyonlar'!$M$2:$M$301,"&lt;&gt;İptal edildi"))</f>
      </c>
      <c r="M37" s="21">
        <f>IF($A37="","",COUNTIFS('Rezervasyonlar'!$D$2:$D$301,$A37,'Rezervasyonlar'!$E$2:$E$301,"&lt;"&amp;(M$3+1),'Rezervasyonlar'!$F$2:$F$301,"&gt;"&amp;M$3,'Rezervasyonlar'!$M$2:$M$301,"&lt;&gt;İptal edildi"))</f>
      </c>
      <c r="N37" s="21">
        <f>IF($A37="","",COUNTIFS('Rezervasyonlar'!$D$2:$D$301,$A37,'Rezervasyonlar'!$E$2:$E$301,"&lt;"&amp;(N$3+1),'Rezervasyonlar'!$F$2:$F$301,"&gt;"&amp;N$3,'Rezervasyonlar'!$M$2:$M$301,"&lt;&gt;İptal edildi"))</f>
      </c>
      <c r="O37" s="21">
        <f>IF($A37="","",COUNTIFS('Rezervasyonlar'!$D$2:$D$301,$A37,'Rezervasyonlar'!$E$2:$E$301,"&lt;"&amp;(O$3+1),'Rezervasyonlar'!$F$2:$F$301,"&gt;"&amp;O$3,'Rezervasyonlar'!$M$2:$M$301,"&lt;&gt;İptal edildi"))</f>
      </c>
      <c r="P37" s="21">
        <f>IF($A37="","",COUNTIFS('Rezervasyonlar'!$D$2:$D$301,$A37,'Rezervasyonlar'!$E$2:$E$301,"&lt;"&amp;(P$3+1),'Rezervasyonlar'!$F$2:$F$301,"&gt;"&amp;P$3,'Rezervasyonlar'!$M$2:$M$301,"&lt;&gt;İptal edildi"))</f>
      </c>
      <c r="Q37" s="21">
        <f>IF($A37="","",COUNTIFS('Rezervasyonlar'!$D$2:$D$301,$A37,'Rezervasyonlar'!$E$2:$E$301,"&lt;"&amp;(Q$3+1),'Rezervasyonlar'!$F$2:$F$301,"&gt;"&amp;Q$3,'Rezervasyonlar'!$M$2:$M$301,"&lt;&gt;İptal edildi"))</f>
      </c>
      <c r="R37" s="21">
        <f>IF($A37="","",COUNTIFS('Rezervasyonlar'!$D$2:$D$301,$A37,'Rezervasyonlar'!$E$2:$E$301,"&lt;"&amp;(R$3+1),'Rezervasyonlar'!$F$2:$F$301,"&gt;"&amp;R$3,'Rezervasyonlar'!$M$2:$M$301,"&lt;&gt;İptal edildi"))</f>
      </c>
      <c r="S37" s="21">
        <f>IF($A37="","",COUNTIFS('Rezervasyonlar'!$D$2:$D$301,$A37,'Rezervasyonlar'!$E$2:$E$301,"&lt;"&amp;(S$3+1),'Rezervasyonlar'!$F$2:$F$301,"&gt;"&amp;S$3,'Rezervasyonlar'!$M$2:$M$301,"&lt;&gt;İptal edildi"))</f>
      </c>
      <c r="T37" s="21">
        <f>IF($A37="","",COUNTIFS('Rezervasyonlar'!$D$2:$D$301,$A37,'Rezervasyonlar'!$E$2:$E$301,"&lt;"&amp;(T$3+1),'Rezervasyonlar'!$F$2:$F$301,"&gt;"&amp;T$3,'Rezervasyonlar'!$M$2:$M$301,"&lt;&gt;İptal edildi"))</f>
      </c>
      <c r="U37" s="21">
        <f>IF($A37="","",COUNTIFS('Rezervasyonlar'!$D$2:$D$301,$A37,'Rezervasyonlar'!$E$2:$E$301,"&lt;"&amp;(U$3+1),'Rezervasyonlar'!$F$2:$F$301,"&gt;"&amp;U$3,'Rezervasyonlar'!$M$2:$M$301,"&lt;&gt;İptal edildi"))</f>
      </c>
      <c r="V37" s="21">
        <f>IF($A37="","",COUNTIFS('Rezervasyonlar'!$D$2:$D$301,$A37,'Rezervasyonlar'!$E$2:$E$301,"&lt;"&amp;(V$3+1),'Rezervasyonlar'!$F$2:$F$301,"&gt;"&amp;V$3,'Rezervasyonlar'!$M$2:$M$301,"&lt;&gt;İptal edildi"))</f>
      </c>
      <c r="W37" s="21">
        <f>IF($A37="","",COUNTIFS('Rezervasyonlar'!$D$2:$D$301,$A37,'Rezervasyonlar'!$E$2:$E$301,"&lt;"&amp;(W$3+1),'Rezervasyonlar'!$F$2:$F$301,"&gt;"&amp;W$3,'Rezervasyonlar'!$M$2:$M$301,"&lt;&gt;İptal edildi"))</f>
      </c>
      <c r="X37" s="21">
        <f>IF($A37="","",COUNTIFS('Rezervasyonlar'!$D$2:$D$301,$A37,'Rezervasyonlar'!$E$2:$E$301,"&lt;"&amp;(X$3+1),'Rezervasyonlar'!$F$2:$F$301,"&gt;"&amp;X$3,'Rezervasyonlar'!$M$2:$M$301,"&lt;&gt;İptal edildi"))</f>
      </c>
      <c r="Y37" s="21">
        <f>IF($A37="","",COUNTIFS('Rezervasyonlar'!$D$2:$D$301,$A37,'Rezervasyonlar'!$E$2:$E$301,"&lt;"&amp;(Y$3+1),'Rezervasyonlar'!$F$2:$F$301,"&gt;"&amp;Y$3,'Rezervasyonlar'!$M$2:$M$301,"&lt;&gt;İptal edildi"))</f>
      </c>
      <c r="Z37" s="21">
        <f>IF($A37="","",COUNTIFS('Rezervasyonlar'!$D$2:$D$301,$A37,'Rezervasyonlar'!$E$2:$E$301,"&lt;"&amp;(Z$3+1),'Rezervasyonlar'!$F$2:$F$301,"&gt;"&amp;Z$3,'Rezervasyonlar'!$M$2:$M$301,"&lt;&gt;İptal edildi"))</f>
      </c>
      <c r="AA37" s="21">
        <f>IF($A37="","",COUNTIFS('Rezervasyonlar'!$D$2:$D$301,$A37,'Rezervasyonlar'!$E$2:$E$301,"&lt;"&amp;(AA$3+1),'Rezervasyonlar'!$F$2:$F$301,"&gt;"&amp;AA$3,'Rezervasyonlar'!$M$2:$M$301,"&lt;&gt;İptal edildi"))</f>
      </c>
      <c r="AB37" s="21">
        <f>IF($A37="","",COUNTIFS('Rezervasyonlar'!$D$2:$D$301,$A37,'Rezervasyonlar'!$E$2:$E$301,"&lt;"&amp;(AB$3+1),'Rezervasyonlar'!$F$2:$F$301,"&gt;"&amp;AB$3,'Rezervasyonlar'!$M$2:$M$301,"&lt;&gt;İptal edildi"))</f>
      </c>
      <c r="AC37" s="21">
        <f>IF($A37="","",COUNTIFS('Rezervasyonlar'!$D$2:$D$301,$A37,'Rezervasyonlar'!$E$2:$E$301,"&lt;"&amp;(AC$3+1),'Rezervasyonlar'!$F$2:$F$301,"&gt;"&amp;AC$3,'Rezervasyonlar'!$M$2:$M$301,"&lt;&gt;İptal edildi"))</f>
      </c>
      <c r="AD37" s="21">
        <f>IF($A37="","",COUNTIFS('Rezervasyonlar'!$D$2:$D$301,$A37,'Rezervasyonlar'!$E$2:$E$301,"&lt;"&amp;(AD$3+1),'Rezervasyonlar'!$F$2:$F$301,"&gt;"&amp;AD$3,'Rezervasyonlar'!$M$2:$M$301,"&lt;&gt;İptal edildi"))</f>
      </c>
      <c r="AE37" s="21">
        <f>IF($A37="","",COUNTIFS('Rezervasyonlar'!$D$2:$D$301,$A37,'Rezervasyonlar'!$E$2:$E$301,"&lt;"&amp;(AE$3+1),'Rezervasyonlar'!$F$2:$F$301,"&gt;"&amp;AE$3,'Rezervasyonlar'!$M$2:$M$301,"&lt;&gt;İptal edildi"))</f>
      </c>
      <c r="AF37" s="21">
        <f>IF($A37="","",COUNTIFS('Rezervasyonlar'!$D$2:$D$301,$A37,'Rezervasyonlar'!$E$2:$E$301,"&lt;"&amp;(AF$3+1),'Rezervasyonlar'!$F$2:$F$301,"&gt;"&amp;AF$3,'Rezervasyonlar'!$M$2:$M$301,"&lt;&gt;İptal edildi"))</f>
      </c>
      <c r="AG37" s="21">
        <f>IF($A37="","",COUNTIFS('Rezervasyonlar'!$D$2:$D$301,$A37,'Rezervasyonlar'!$E$2:$E$301,"&lt;"&amp;(AG$3+1),'Rezervasyonlar'!$F$2:$F$301,"&gt;"&amp;AG$3,'Rezervasyonlar'!$M$2:$M$301,"&lt;&gt;İptal edildi"))</f>
      </c>
    </row>
    <row r="38" spans="1:33" x14ac:dyDescent="0.25">
      <c r="A38" s="16">
        <f>IF('Araçlar'!A35="","",'Araçlar'!A35)</f>
      </c>
      <c r="B38" s="7">
        <f>IF('Araçlar'!B35="","",'Araçlar'!B35)</f>
      </c>
      <c r="C38" s="21">
        <f>IF($A38="","",COUNTIFS('Rezervasyonlar'!$D$2:$D$301,$A38,'Rezervasyonlar'!$E$2:$E$301,"&lt;"&amp;(C$3+1),'Rezervasyonlar'!$F$2:$F$301,"&gt;"&amp;C$3,'Rezervasyonlar'!$M$2:$M$301,"&lt;&gt;İptal edildi"))</f>
      </c>
      <c r="D38" s="21">
        <f>IF($A38="","",COUNTIFS('Rezervasyonlar'!$D$2:$D$301,$A38,'Rezervasyonlar'!$E$2:$E$301,"&lt;"&amp;(D$3+1),'Rezervasyonlar'!$F$2:$F$301,"&gt;"&amp;D$3,'Rezervasyonlar'!$M$2:$M$301,"&lt;&gt;İptal edildi"))</f>
      </c>
      <c r="E38" s="21">
        <f>IF($A38="","",COUNTIFS('Rezervasyonlar'!$D$2:$D$301,$A38,'Rezervasyonlar'!$E$2:$E$301,"&lt;"&amp;(E$3+1),'Rezervasyonlar'!$F$2:$F$301,"&gt;"&amp;E$3,'Rezervasyonlar'!$M$2:$M$301,"&lt;&gt;İptal edildi"))</f>
      </c>
      <c r="F38" s="21">
        <f>IF($A38="","",COUNTIFS('Rezervasyonlar'!$D$2:$D$301,$A38,'Rezervasyonlar'!$E$2:$E$301,"&lt;"&amp;(F$3+1),'Rezervasyonlar'!$F$2:$F$301,"&gt;"&amp;F$3,'Rezervasyonlar'!$M$2:$M$301,"&lt;&gt;İptal edildi"))</f>
      </c>
      <c r="G38" s="21">
        <f>IF($A38="","",COUNTIFS('Rezervasyonlar'!$D$2:$D$301,$A38,'Rezervasyonlar'!$E$2:$E$301,"&lt;"&amp;(G$3+1),'Rezervasyonlar'!$F$2:$F$301,"&gt;"&amp;G$3,'Rezervasyonlar'!$M$2:$M$301,"&lt;&gt;İptal edildi"))</f>
      </c>
      <c r="H38" s="21">
        <f>IF($A38="","",COUNTIFS('Rezervasyonlar'!$D$2:$D$301,$A38,'Rezervasyonlar'!$E$2:$E$301,"&lt;"&amp;(H$3+1),'Rezervasyonlar'!$F$2:$F$301,"&gt;"&amp;H$3,'Rezervasyonlar'!$M$2:$M$301,"&lt;&gt;İptal edildi"))</f>
      </c>
      <c r="I38" s="21">
        <f>IF($A38="","",COUNTIFS('Rezervasyonlar'!$D$2:$D$301,$A38,'Rezervasyonlar'!$E$2:$E$301,"&lt;"&amp;(I$3+1),'Rezervasyonlar'!$F$2:$F$301,"&gt;"&amp;I$3,'Rezervasyonlar'!$M$2:$M$301,"&lt;&gt;İptal edildi"))</f>
      </c>
      <c r="J38" s="21">
        <f>IF($A38="","",COUNTIFS('Rezervasyonlar'!$D$2:$D$301,$A38,'Rezervasyonlar'!$E$2:$E$301,"&lt;"&amp;(J$3+1),'Rezervasyonlar'!$F$2:$F$301,"&gt;"&amp;J$3,'Rezervasyonlar'!$M$2:$M$301,"&lt;&gt;İptal edildi"))</f>
      </c>
      <c r="K38" s="21">
        <f>IF($A38="","",COUNTIFS('Rezervasyonlar'!$D$2:$D$301,$A38,'Rezervasyonlar'!$E$2:$E$301,"&lt;"&amp;(K$3+1),'Rezervasyonlar'!$F$2:$F$301,"&gt;"&amp;K$3,'Rezervasyonlar'!$M$2:$M$301,"&lt;&gt;İptal edildi"))</f>
      </c>
      <c r="L38" s="21">
        <f>IF($A38="","",COUNTIFS('Rezervasyonlar'!$D$2:$D$301,$A38,'Rezervasyonlar'!$E$2:$E$301,"&lt;"&amp;(L$3+1),'Rezervasyonlar'!$F$2:$F$301,"&gt;"&amp;L$3,'Rezervasyonlar'!$M$2:$M$301,"&lt;&gt;İptal edildi"))</f>
      </c>
      <c r="M38" s="21">
        <f>IF($A38="","",COUNTIFS('Rezervasyonlar'!$D$2:$D$301,$A38,'Rezervasyonlar'!$E$2:$E$301,"&lt;"&amp;(M$3+1),'Rezervasyonlar'!$F$2:$F$301,"&gt;"&amp;M$3,'Rezervasyonlar'!$M$2:$M$301,"&lt;&gt;İptal edildi"))</f>
      </c>
      <c r="N38" s="21">
        <f>IF($A38="","",COUNTIFS('Rezervasyonlar'!$D$2:$D$301,$A38,'Rezervasyonlar'!$E$2:$E$301,"&lt;"&amp;(N$3+1),'Rezervasyonlar'!$F$2:$F$301,"&gt;"&amp;N$3,'Rezervasyonlar'!$M$2:$M$301,"&lt;&gt;İptal edildi"))</f>
      </c>
      <c r="O38" s="21">
        <f>IF($A38="","",COUNTIFS('Rezervasyonlar'!$D$2:$D$301,$A38,'Rezervasyonlar'!$E$2:$E$301,"&lt;"&amp;(O$3+1),'Rezervasyonlar'!$F$2:$F$301,"&gt;"&amp;O$3,'Rezervasyonlar'!$M$2:$M$301,"&lt;&gt;İptal edildi"))</f>
      </c>
      <c r="P38" s="21">
        <f>IF($A38="","",COUNTIFS('Rezervasyonlar'!$D$2:$D$301,$A38,'Rezervasyonlar'!$E$2:$E$301,"&lt;"&amp;(P$3+1),'Rezervasyonlar'!$F$2:$F$301,"&gt;"&amp;P$3,'Rezervasyonlar'!$M$2:$M$301,"&lt;&gt;İptal edildi"))</f>
      </c>
      <c r="Q38" s="21">
        <f>IF($A38="","",COUNTIFS('Rezervasyonlar'!$D$2:$D$301,$A38,'Rezervasyonlar'!$E$2:$E$301,"&lt;"&amp;(Q$3+1),'Rezervasyonlar'!$F$2:$F$301,"&gt;"&amp;Q$3,'Rezervasyonlar'!$M$2:$M$301,"&lt;&gt;İptal edildi"))</f>
      </c>
      <c r="R38" s="21">
        <f>IF($A38="","",COUNTIFS('Rezervasyonlar'!$D$2:$D$301,$A38,'Rezervasyonlar'!$E$2:$E$301,"&lt;"&amp;(R$3+1),'Rezervasyonlar'!$F$2:$F$301,"&gt;"&amp;R$3,'Rezervasyonlar'!$M$2:$M$301,"&lt;&gt;İptal edildi"))</f>
      </c>
      <c r="S38" s="21">
        <f>IF($A38="","",COUNTIFS('Rezervasyonlar'!$D$2:$D$301,$A38,'Rezervasyonlar'!$E$2:$E$301,"&lt;"&amp;(S$3+1),'Rezervasyonlar'!$F$2:$F$301,"&gt;"&amp;S$3,'Rezervasyonlar'!$M$2:$M$301,"&lt;&gt;İptal edildi"))</f>
      </c>
      <c r="T38" s="21">
        <f>IF($A38="","",COUNTIFS('Rezervasyonlar'!$D$2:$D$301,$A38,'Rezervasyonlar'!$E$2:$E$301,"&lt;"&amp;(T$3+1),'Rezervasyonlar'!$F$2:$F$301,"&gt;"&amp;T$3,'Rezervasyonlar'!$M$2:$M$301,"&lt;&gt;İptal edildi"))</f>
      </c>
      <c r="U38" s="21">
        <f>IF($A38="","",COUNTIFS('Rezervasyonlar'!$D$2:$D$301,$A38,'Rezervasyonlar'!$E$2:$E$301,"&lt;"&amp;(U$3+1),'Rezervasyonlar'!$F$2:$F$301,"&gt;"&amp;U$3,'Rezervasyonlar'!$M$2:$M$301,"&lt;&gt;İptal edildi"))</f>
      </c>
      <c r="V38" s="21">
        <f>IF($A38="","",COUNTIFS('Rezervasyonlar'!$D$2:$D$301,$A38,'Rezervasyonlar'!$E$2:$E$301,"&lt;"&amp;(V$3+1),'Rezervasyonlar'!$F$2:$F$301,"&gt;"&amp;V$3,'Rezervasyonlar'!$M$2:$M$301,"&lt;&gt;İptal edildi"))</f>
      </c>
      <c r="W38" s="21">
        <f>IF($A38="","",COUNTIFS('Rezervasyonlar'!$D$2:$D$301,$A38,'Rezervasyonlar'!$E$2:$E$301,"&lt;"&amp;(W$3+1),'Rezervasyonlar'!$F$2:$F$301,"&gt;"&amp;W$3,'Rezervasyonlar'!$M$2:$M$301,"&lt;&gt;İptal edildi"))</f>
      </c>
      <c r="X38" s="21">
        <f>IF($A38="","",COUNTIFS('Rezervasyonlar'!$D$2:$D$301,$A38,'Rezervasyonlar'!$E$2:$E$301,"&lt;"&amp;(X$3+1),'Rezervasyonlar'!$F$2:$F$301,"&gt;"&amp;X$3,'Rezervasyonlar'!$M$2:$M$301,"&lt;&gt;İptal edildi"))</f>
      </c>
      <c r="Y38" s="21">
        <f>IF($A38="","",COUNTIFS('Rezervasyonlar'!$D$2:$D$301,$A38,'Rezervasyonlar'!$E$2:$E$301,"&lt;"&amp;(Y$3+1),'Rezervasyonlar'!$F$2:$F$301,"&gt;"&amp;Y$3,'Rezervasyonlar'!$M$2:$M$301,"&lt;&gt;İptal edildi"))</f>
      </c>
      <c r="Z38" s="21">
        <f>IF($A38="","",COUNTIFS('Rezervasyonlar'!$D$2:$D$301,$A38,'Rezervasyonlar'!$E$2:$E$301,"&lt;"&amp;(Z$3+1),'Rezervasyonlar'!$F$2:$F$301,"&gt;"&amp;Z$3,'Rezervasyonlar'!$M$2:$M$301,"&lt;&gt;İptal edildi"))</f>
      </c>
      <c r="AA38" s="21">
        <f>IF($A38="","",COUNTIFS('Rezervasyonlar'!$D$2:$D$301,$A38,'Rezervasyonlar'!$E$2:$E$301,"&lt;"&amp;(AA$3+1),'Rezervasyonlar'!$F$2:$F$301,"&gt;"&amp;AA$3,'Rezervasyonlar'!$M$2:$M$301,"&lt;&gt;İptal edildi"))</f>
      </c>
      <c r="AB38" s="21">
        <f>IF($A38="","",COUNTIFS('Rezervasyonlar'!$D$2:$D$301,$A38,'Rezervasyonlar'!$E$2:$E$301,"&lt;"&amp;(AB$3+1),'Rezervasyonlar'!$F$2:$F$301,"&gt;"&amp;AB$3,'Rezervasyonlar'!$M$2:$M$301,"&lt;&gt;İptal edildi"))</f>
      </c>
      <c r="AC38" s="21">
        <f>IF($A38="","",COUNTIFS('Rezervasyonlar'!$D$2:$D$301,$A38,'Rezervasyonlar'!$E$2:$E$301,"&lt;"&amp;(AC$3+1),'Rezervasyonlar'!$F$2:$F$301,"&gt;"&amp;AC$3,'Rezervasyonlar'!$M$2:$M$301,"&lt;&gt;İptal edildi"))</f>
      </c>
      <c r="AD38" s="21">
        <f>IF($A38="","",COUNTIFS('Rezervasyonlar'!$D$2:$D$301,$A38,'Rezervasyonlar'!$E$2:$E$301,"&lt;"&amp;(AD$3+1),'Rezervasyonlar'!$F$2:$F$301,"&gt;"&amp;AD$3,'Rezervasyonlar'!$M$2:$M$301,"&lt;&gt;İptal edildi"))</f>
      </c>
      <c r="AE38" s="21">
        <f>IF($A38="","",COUNTIFS('Rezervasyonlar'!$D$2:$D$301,$A38,'Rezervasyonlar'!$E$2:$E$301,"&lt;"&amp;(AE$3+1),'Rezervasyonlar'!$F$2:$F$301,"&gt;"&amp;AE$3,'Rezervasyonlar'!$M$2:$M$301,"&lt;&gt;İptal edildi"))</f>
      </c>
      <c r="AF38" s="21">
        <f>IF($A38="","",COUNTIFS('Rezervasyonlar'!$D$2:$D$301,$A38,'Rezervasyonlar'!$E$2:$E$301,"&lt;"&amp;(AF$3+1),'Rezervasyonlar'!$F$2:$F$301,"&gt;"&amp;AF$3,'Rezervasyonlar'!$M$2:$M$301,"&lt;&gt;İptal edildi"))</f>
      </c>
      <c r="AG38" s="21">
        <f>IF($A38="","",COUNTIFS('Rezervasyonlar'!$D$2:$D$301,$A38,'Rezervasyonlar'!$E$2:$E$301,"&lt;"&amp;(AG$3+1),'Rezervasyonlar'!$F$2:$F$301,"&gt;"&amp;AG$3,'Rezervasyonlar'!$M$2:$M$301,"&lt;&gt;İptal edildi"))</f>
      </c>
    </row>
    <row r="39" spans="1:33" x14ac:dyDescent="0.25">
      <c r="A39" s="16">
        <f>IF('Araçlar'!A36="","",'Araçlar'!A36)</f>
      </c>
      <c r="B39" s="7">
        <f>IF('Araçlar'!B36="","",'Araçlar'!B36)</f>
      </c>
      <c r="C39" s="21">
        <f>IF($A39="","",COUNTIFS('Rezervasyonlar'!$D$2:$D$301,$A39,'Rezervasyonlar'!$E$2:$E$301,"&lt;"&amp;(C$3+1),'Rezervasyonlar'!$F$2:$F$301,"&gt;"&amp;C$3,'Rezervasyonlar'!$M$2:$M$301,"&lt;&gt;İptal edildi"))</f>
      </c>
      <c r="D39" s="21">
        <f>IF($A39="","",COUNTIFS('Rezervasyonlar'!$D$2:$D$301,$A39,'Rezervasyonlar'!$E$2:$E$301,"&lt;"&amp;(D$3+1),'Rezervasyonlar'!$F$2:$F$301,"&gt;"&amp;D$3,'Rezervasyonlar'!$M$2:$M$301,"&lt;&gt;İptal edildi"))</f>
      </c>
      <c r="E39" s="21">
        <f>IF($A39="","",COUNTIFS('Rezervasyonlar'!$D$2:$D$301,$A39,'Rezervasyonlar'!$E$2:$E$301,"&lt;"&amp;(E$3+1),'Rezervasyonlar'!$F$2:$F$301,"&gt;"&amp;E$3,'Rezervasyonlar'!$M$2:$M$301,"&lt;&gt;İptal edildi"))</f>
      </c>
      <c r="F39" s="21">
        <f>IF($A39="","",COUNTIFS('Rezervasyonlar'!$D$2:$D$301,$A39,'Rezervasyonlar'!$E$2:$E$301,"&lt;"&amp;(F$3+1),'Rezervasyonlar'!$F$2:$F$301,"&gt;"&amp;F$3,'Rezervasyonlar'!$M$2:$M$301,"&lt;&gt;İptal edildi"))</f>
      </c>
      <c r="G39" s="21">
        <f>IF($A39="","",COUNTIFS('Rezervasyonlar'!$D$2:$D$301,$A39,'Rezervasyonlar'!$E$2:$E$301,"&lt;"&amp;(G$3+1),'Rezervasyonlar'!$F$2:$F$301,"&gt;"&amp;G$3,'Rezervasyonlar'!$M$2:$M$301,"&lt;&gt;İptal edildi"))</f>
      </c>
      <c r="H39" s="21">
        <f>IF($A39="","",COUNTIFS('Rezervasyonlar'!$D$2:$D$301,$A39,'Rezervasyonlar'!$E$2:$E$301,"&lt;"&amp;(H$3+1),'Rezervasyonlar'!$F$2:$F$301,"&gt;"&amp;H$3,'Rezervasyonlar'!$M$2:$M$301,"&lt;&gt;İptal edildi"))</f>
      </c>
      <c r="I39" s="21">
        <f>IF($A39="","",COUNTIFS('Rezervasyonlar'!$D$2:$D$301,$A39,'Rezervasyonlar'!$E$2:$E$301,"&lt;"&amp;(I$3+1),'Rezervasyonlar'!$F$2:$F$301,"&gt;"&amp;I$3,'Rezervasyonlar'!$M$2:$M$301,"&lt;&gt;İptal edildi"))</f>
      </c>
      <c r="J39" s="21">
        <f>IF($A39="","",COUNTIFS('Rezervasyonlar'!$D$2:$D$301,$A39,'Rezervasyonlar'!$E$2:$E$301,"&lt;"&amp;(J$3+1),'Rezervasyonlar'!$F$2:$F$301,"&gt;"&amp;J$3,'Rezervasyonlar'!$M$2:$M$301,"&lt;&gt;İptal edildi"))</f>
      </c>
      <c r="K39" s="21">
        <f>IF($A39="","",COUNTIFS('Rezervasyonlar'!$D$2:$D$301,$A39,'Rezervasyonlar'!$E$2:$E$301,"&lt;"&amp;(K$3+1),'Rezervasyonlar'!$F$2:$F$301,"&gt;"&amp;K$3,'Rezervasyonlar'!$M$2:$M$301,"&lt;&gt;İptal edildi"))</f>
      </c>
      <c r="L39" s="21">
        <f>IF($A39="","",COUNTIFS('Rezervasyonlar'!$D$2:$D$301,$A39,'Rezervasyonlar'!$E$2:$E$301,"&lt;"&amp;(L$3+1),'Rezervasyonlar'!$F$2:$F$301,"&gt;"&amp;L$3,'Rezervasyonlar'!$M$2:$M$301,"&lt;&gt;İptal edildi"))</f>
      </c>
      <c r="M39" s="21">
        <f>IF($A39="","",COUNTIFS('Rezervasyonlar'!$D$2:$D$301,$A39,'Rezervasyonlar'!$E$2:$E$301,"&lt;"&amp;(M$3+1),'Rezervasyonlar'!$F$2:$F$301,"&gt;"&amp;M$3,'Rezervasyonlar'!$M$2:$M$301,"&lt;&gt;İptal edildi"))</f>
      </c>
      <c r="N39" s="21">
        <f>IF($A39="","",COUNTIFS('Rezervasyonlar'!$D$2:$D$301,$A39,'Rezervasyonlar'!$E$2:$E$301,"&lt;"&amp;(N$3+1),'Rezervasyonlar'!$F$2:$F$301,"&gt;"&amp;N$3,'Rezervasyonlar'!$M$2:$M$301,"&lt;&gt;İptal edildi"))</f>
      </c>
      <c r="O39" s="21">
        <f>IF($A39="","",COUNTIFS('Rezervasyonlar'!$D$2:$D$301,$A39,'Rezervasyonlar'!$E$2:$E$301,"&lt;"&amp;(O$3+1),'Rezervasyonlar'!$F$2:$F$301,"&gt;"&amp;O$3,'Rezervasyonlar'!$M$2:$M$301,"&lt;&gt;İptal edildi"))</f>
      </c>
      <c r="P39" s="21">
        <f>IF($A39="","",COUNTIFS('Rezervasyonlar'!$D$2:$D$301,$A39,'Rezervasyonlar'!$E$2:$E$301,"&lt;"&amp;(P$3+1),'Rezervasyonlar'!$F$2:$F$301,"&gt;"&amp;P$3,'Rezervasyonlar'!$M$2:$M$301,"&lt;&gt;İptal edildi"))</f>
      </c>
      <c r="Q39" s="21">
        <f>IF($A39="","",COUNTIFS('Rezervasyonlar'!$D$2:$D$301,$A39,'Rezervasyonlar'!$E$2:$E$301,"&lt;"&amp;(Q$3+1),'Rezervasyonlar'!$F$2:$F$301,"&gt;"&amp;Q$3,'Rezervasyonlar'!$M$2:$M$301,"&lt;&gt;İptal edildi"))</f>
      </c>
      <c r="R39" s="21">
        <f>IF($A39="","",COUNTIFS('Rezervasyonlar'!$D$2:$D$301,$A39,'Rezervasyonlar'!$E$2:$E$301,"&lt;"&amp;(R$3+1),'Rezervasyonlar'!$F$2:$F$301,"&gt;"&amp;R$3,'Rezervasyonlar'!$M$2:$M$301,"&lt;&gt;İptal edildi"))</f>
      </c>
      <c r="S39" s="21">
        <f>IF($A39="","",COUNTIFS('Rezervasyonlar'!$D$2:$D$301,$A39,'Rezervasyonlar'!$E$2:$E$301,"&lt;"&amp;(S$3+1),'Rezervasyonlar'!$F$2:$F$301,"&gt;"&amp;S$3,'Rezervasyonlar'!$M$2:$M$301,"&lt;&gt;İptal edildi"))</f>
      </c>
      <c r="T39" s="21">
        <f>IF($A39="","",COUNTIFS('Rezervasyonlar'!$D$2:$D$301,$A39,'Rezervasyonlar'!$E$2:$E$301,"&lt;"&amp;(T$3+1),'Rezervasyonlar'!$F$2:$F$301,"&gt;"&amp;T$3,'Rezervasyonlar'!$M$2:$M$301,"&lt;&gt;İptal edildi"))</f>
      </c>
      <c r="U39" s="21">
        <f>IF($A39="","",COUNTIFS('Rezervasyonlar'!$D$2:$D$301,$A39,'Rezervasyonlar'!$E$2:$E$301,"&lt;"&amp;(U$3+1),'Rezervasyonlar'!$F$2:$F$301,"&gt;"&amp;U$3,'Rezervasyonlar'!$M$2:$M$301,"&lt;&gt;İptal edildi"))</f>
      </c>
      <c r="V39" s="21">
        <f>IF($A39="","",COUNTIFS('Rezervasyonlar'!$D$2:$D$301,$A39,'Rezervasyonlar'!$E$2:$E$301,"&lt;"&amp;(V$3+1),'Rezervasyonlar'!$F$2:$F$301,"&gt;"&amp;V$3,'Rezervasyonlar'!$M$2:$M$301,"&lt;&gt;İptal edildi"))</f>
      </c>
      <c r="W39" s="21">
        <f>IF($A39="","",COUNTIFS('Rezervasyonlar'!$D$2:$D$301,$A39,'Rezervasyonlar'!$E$2:$E$301,"&lt;"&amp;(W$3+1),'Rezervasyonlar'!$F$2:$F$301,"&gt;"&amp;W$3,'Rezervasyonlar'!$M$2:$M$301,"&lt;&gt;İptal edildi"))</f>
      </c>
      <c r="X39" s="21">
        <f>IF($A39="","",COUNTIFS('Rezervasyonlar'!$D$2:$D$301,$A39,'Rezervasyonlar'!$E$2:$E$301,"&lt;"&amp;(X$3+1),'Rezervasyonlar'!$F$2:$F$301,"&gt;"&amp;X$3,'Rezervasyonlar'!$M$2:$M$301,"&lt;&gt;İptal edildi"))</f>
      </c>
      <c r="Y39" s="21">
        <f>IF($A39="","",COUNTIFS('Rezervasyonlar'!$D$2:$D$301,$A39,'Rezervasyonlar'!$E$2:$E$301,"&lt;"&amp;(Y$3+1),'Rezervasyonlar'!$F$2:$F$301,"&gt;"&amp;Y$3,'Rezervasyonlar'!$M$2:$M$301,"&lt;&gt;İptal edildi"))</f>
      </c>
      <c r="Z39" s="21">
        <f>IF($A39="","",COUNTIFS('Rezervasyonlar'!$D$2:$D$301,$A39,'Rezervasyonlar'!$E$2:$E$301,"&lt;"&amp;(Z$3+1),'Rezervasyonlar'!$F$2:$F$301,"&gt;"&amp;Z$3,'Rezervasyonlar'!$M$2:$M$301,"&lt;&gt;İptal edildi"))</f>
      </c>
      <c r="AA39" s="21">
        <f>IF($A39="","",COUNTIFS('Rezervasyonlar'!$D$2:$D$301,$A39,'Rezervasyonlar'!$E$2:$E$301,"&lt;"&amp;(AA$3+1),'Rezervasyonlar'!$F$2:$F$301,"&gt;"&amp;AA$3,'Rezervasyonlar'!$M$2:$M$301,"&lt;&gt;İptal edildi"))</f>
      </c>
      <c r="AB39" s="21">
        <f>IF($A39="","",COUNTIFS('Rezervasyonlar'!$D$2:$D$301,$A39,'Rezervasyonlar'!$E$2:$E$301,"&lt;"&amp;(AB$3+1),'Rezervasyonlar'!$F$2:$F$301,"&gt;"&amp;AB$3,'Rezervasyonlar'!$M$2:$M$301,"&lt;&gt;İptal edildi"))</f>
      </c>
      <c r="AC39" s="21">
        <f>IF($A39="","",COUNTIFS('Rezervasyonlar'!$D$2:$D$301,$A39,'Rezervasyonlar'!$E$2:$E$301,"&lt;"&amp;(AC$3+1),'Rezervasyonlar'!$F$2:$F$301,"&gt;"&amp;AC$3,'Rezervasyonlar'!$M$2:$M$301,"&lt;&gt;İptal edildi"))</f>
      </c>
      <c r="AD39" s="21">
        <f>IF($A39="","",COUNTIFS('Rezervasyonlar'!$D$2:$D$301,$A39,'Rezervasyonlar'!$E$2:$E$301,"&lt;"&amp;(AD$3+1),'Rezervasyonlar'!$F$2:$F$301,"&gt;"&amp;AD$3,'Rezervasyonlar'!$M$2:$M$301,"&lt;&gt;İptal edildi"))</f>
      </c>
      <c r="AE39" s="21">
        <f>IF($A39="","",COUNTIFS('Rezervasyonlar'!$D$2:$D$301,$A39,'Rezervasyonlar'!$E$2:$E$301,"&lt;"&amp;(AE$3+1),'Rezervasyonlar'!$F$2:$F$301,"&gt;"&amp;AE$3,'Rezervasyonlar'!$M$2:$M$301,"&lt;&gt;İptal edildi"))</f>
      </c>
      <c r="AF39" s="21">
        <f>IF($A39="","",COUNTIFS('Rezervasyonlar'!$D$2:$D$301,$A39,'Rezervasyonlar'!$E$2:$E$301,"&lt;"&amp;(AF$3+1),'Rezervasyonlar'!$F$2:$F$301,"&gt;"&amp;AF$3,'Rezervasyonlar'!$M$2:$M$301,"&lt;&gt;İptal edildi"))</f>
      </c>
      <c r="AG39" s="21">
        <f>IF($A39="","",COUNTIFS('Rezervasyonlar'!$D$2:$D$301,$A39,'Rezervasyonlar'!$E$2:$E$301,"&lt;"&amp;(AG$3+1),'Rezervasyonlar'!$F$2:$F$301,"&gt;"&amp;AG$3,'Rezervasyonlar'!$M$2:$M$301,"&lt;&gt;İptal edildi"))</f>
      </c>
    </row>
    <row r="40" spans="1:33" x14ac:dyDescent="0.25">
      <c r="A40" s="16">
        <f>IF('Araçlar'!A37="","",'Araçlar'!A37)</f>
      </c>
      <c r="B40" s="7">
        <f>IF('Araçlar'!B37="","",'Araçlar'!B37)</f>
      </c>
      <c r="C40" s="21">
        <f>IF($A40="","",COUNTIFS('Rezervasyonlar'!$D$2:$D$301,$A40,'Rezervasyonlar'!$E$2:$E$301,"&lt;"&amp;(C$3+1),'Rezervasyonlar'!$F$2:$F$301,"&gt;"&amp;C$3,'Rezervasyonlar'!$M$2:$M$301,"&lt;&gt;İptal edildi"))</f>
      </c>
      <c r="D40" s="21">
        <f>IF($A40="","",COUNTIFS('Rezervasyonlar'!$D$2:$D$301,$A40,'Rezervasyonlar'!$E$2:$E$301,"&lt;"&amp;(D$3+1),'Rezervasyonlar'!$F$2:$F$301,"&gt;"&amp;D$3,'Rezervasyonlar'!$M$2:$M$301,"&lt;&gt;İptal edildi"))</f>
      </c>
      <c r="E40" s="21">
        <f>IF($A40="","",COUNTIFS('Rezervasyonlar'!$D$2:$D$301,$A40,'Rezervasyonlar'!$E$2:$E$301,"&lt;"&amp;(E$3+1),'Rezervasyonlar'!$F$2:$F$301,"&gt;"&amp;E$3,'Rezervasyonlar'!$M$2:$M$301,"&lt;&gt;İptal edildi"))</f>
      </c>
      <c r="F40" s="21">
        <f>IF($A40="","",COUNTIFS('Rezervasyonlar'!$D$2:$D$301,$A40,'Rezervasyonlar'!$E$2:$E$301,"&lt;"&amp;(F$3+1),'Rezervasyonlar'!$F$2:$F$301,"&gt;"&amp;F$3,'Rezervasyonlar'!$M$2:$M$301,"&lt;&gt;İptal edildi"))</f>
      </c>
      <c r="G40" s="21">
        <f>IF($A40="","",COUNTIFS('Rezervasyonlar'!$D$2:$D$301,$A40,'Rezervasyonlar'!$E$2:$E$301,"&lt;"&amp;(G$3+1),'Rezervasyonlar'!$F$2:$F$301,"&gt;"&amp;G$3,'Rezervasyonlar'!$M$2:$M$301,"&lt;&gt;İptal edildi"))</f>
      </c>
      <c r="H40" s="21">
        <f>IF($A40="","",COUNTIFS('Rezervasyonlar'!$D$2:$D$301,$A40,'Rezervasyonlar'!$E$2:$E$301,"&lt;"&amp;(H$3+1),'Rezervasyonlar'!$F$2:$F$301,"&gt;"&amp;H$3,'Rezervasyonlar'!$M$2:$M$301,"&lt;&gt;İptal edildi"))</f>
      </c>
      <c r="I40" s="21">
        <f>IF($A40="","",COUNTIFS('Rezervasyonlar'!$D$2:$D$301,$A40,'Rezervasyonlar'!$E$2:$E$301,"&lt;"&amp;(I$3+1),'Rezervasyonlar'!$F$2:$F$301,"&gt;"&amp;I$3,'Rezervasyonlar'!$M$2:$M$301,"&lt;&gt;İptal edildi"))</f>
      </c>
      <c r="J40" s="21">
        <f>IF($A40="","",COUNTIFS('Rezervasyonlar'!$D$2:$D$301,$A40,'Rezervasyonlar'!$E$2:$E$301,"&lt;"&amp;(J$3+1),'Rezervasyonlar'!$F$2:$F$301,"&gt;"&amp;J$3,'Rezervasyonlar'!$M$2:$M$301,"&lt;&gt;İptal edildi"))</f>
      </c>
      <c r="K40" s="21">
        <f>IF($A40="","",COUNTIFS('Rezervasyonlar'!$D$2:$D$301,$A40,'Rezervasyonlar'!$E$2:$E$301,"&lt;"&amp;(K$3+1),'Rezervasyonlar'!$F$2:$F$301,"&gt;"&amp;K$3,'Rezervasyonlar'!$M$2:$M$301,"&lt;&gt;İptal edildi"))</f>
      </c>
      <c r="L40" s="21">
        <f>IF($A40="","",COUNTIFS('Rezervasyonlar'!$D$2:$D$301,$A40,'Rezervasyonlar'!$E$2:$E$301,"&lt;"&amp;(L$3+1),'Rezervasyonlar'!$F$2:$F$301,"&gt;"&amp;L$3,'Rezervasyonlar'!$M$2:$M$301,"&lt;&gt;İptal edildi"))</f>
      </c>
      <c r="M40" s="21">
        <f>IF($A40="","",COUNTIFS('Rezervasyonlar'!$D$2:$D$301,$A40,'Rezervasyonlar'!$E$2:$E$301,"&lt;"&amp;(M$3+1),'Rezervasyonlar'!$F$2:$F$301,"&gt;"&amp;M$3,'Rezervasyonlar'!$M$2:$M$301,"&lt;&gt;İptal edildi"))</f>
      </c>
      <c r="N40" s="21">
        <f>IF($A40="","",COUNTIFS('Rezervasyonlar'!$D$2:$D$301,$A40,'Rezervasyonlar'!$E$2:$E$301,"&lt;"&amp;(N$3+1),'Rezervasyonlar'!$F$2:$F$301,"&gt;"&amp;N$3,'Rezervasyonlar'!$M$2:$M$301,"&lt;&gt;İptal edildi"))</f>
      </c>
      <c r="O40" s="21">
        <f>IF($A40="","",COUNTIFS('Rezervasyonlar'!$D$2:$D$301,$A40,'Rezervasyonlar'!$E$2:$E$301,"&lt;"&amp;(O$3+1),'Rezervasyonlar'!$F$2:$F$301,"&gt;"&amp;O$3,'Rezervasyonlar'!$M$2:$M$301,"&lt;&gt;İptal edildi"))</f>
      </c>
      <c r="P40" s="21">
        <f>IF($A40="","",COUNTIFS('Rezervasyonlar'!$D$2:$D$301,$A40,'Rezervasyonlar'!$E$2:$E$301,"&lt;"&amp;(P$3+1),'Rezervasyonlar'!$F$2:$F$301,"&gt;"&amp;P$3,'Rezervasyonlar'!$M$2:$M$301,"&lt;&gt;İptal edildi"))</f>
      </c>
      <c r="Q40" s="21">
        <f>IF($A40="","",COUNTIFS('Rezervasyonlar'!$D$2:$D$301,$A40,'Rezervasyonlar'!$E$2:$E$301,"&lt;"&amp;(Q$3+1),'Rezervasyonlar'!$F$2:$F$301,"&gt;"&amp;Q$3,'Rezervasyonlar'!$M$2:$M$301,"&lt;&gt;İptal edildi"))</f>
      </c>
      <c r="R40" s="21">
        <f>IF($A40="","",COUNTIFS('Rezervasyonlar'!$D$2:$D$301,$A40,'Rezervasyonlar'!$E$2:$E$301,"&lt;"&amp;(R$3+1),'Rezervasyonlar'!$F$2:$F$301,"&gt;"&amp;R$3,'Rezervasyonlar'!$M$2:$M$301,"&lt;&gt;İptal edildi"))</f>
      </c>
      <c r="S40" s="21">
        <f>IF($A40="","",COUNTIFS('Rezervasyonlar'!$D$2:$D$301,$A40,'Rezervasyonlar'!$E$2:$E$301,"&lt;"&amp;(S$3+1),'Rezervasyonlar'!$F$2:$F$301,"&gt;"&amp;S$3,'Rezervasyonlar'!$M$2:$M$301,"&lt;&gt;İptal edildi"))</f>
      </c>
      <c r="T40" s="21">
        <f>IF($A40="","",COUNTIFS('Rezervasyonlar'!$D$2:$D$301,$A40,'Rezervasyonlar'!$E$2:$E$301,"&lt;"&amp;(T$3+1),'Rezervasyonlar'!$F$2:$F$301,"&gt;"&amp;T$3,'Rezervasyonlar'!$M$2:$M$301,"&lt;&gt;İptal edildi"))</f>
      </c>
      <c r="U40" s="21">
        <f>IF($A40="","",COUNTIFS('Rezervasyonlar'!$D$2:$D$301,$A40,'Rezervasyonlar'!$E$2:$E$301,"&lt;"&amp;(U$3+1),'Rezervasyonlar'!$F$2:$F$301,"&gt;"&amp;U$3,'Rezervasyonlar'!$M$2:$M$301,"&lt;&gt;İptal edildi"))</f>
      </c>
      <c r="V40" s="21">
        <f>IF($A40="","",COUNTIFS('Rezervasyonlar'!$D$2:$D$301,$A40,'Rezervasyonlar'!$E$2:$E$301,"&lt;"&amp;(V$3+1),'Rezervasyonlar'!$F$2:$F$301,"&gt;"&amp;V$3,'Rezervasyonlar'!$M$2:$M$301,"&lt;&gt;İptal edildi"))</f>
      </c>
      <c r="W40" s="21">
        <f>IF($A40="","",COUNTIFS('Rezervasyonlar'!$D$2:$D$301,$A40,'Rezervasyonlar'!$E$2:$E$301,"&lt;"&amp;(W$3+1),'Rezervasyonlar'!$F$2:$F$301,"&gt;"&amp;W$3,'Rezervasyonlar'!$M$2:$M$301,"&lt;&gt;İptal edildi"))</f>
      </c>
      <c r="X40" s="21">
        <f>IF($A40="","",COUNTIFS('Rezervasyonlar'!$D$2:$D$301,$A40,'Rezervasyonlar'!$E$2:$E$301,"&lt;"&amp;(X$3+1),'Rezervasyonlar'!$F$2:$F$301,"&gt;"&amp;X$3,'Rezervasyonlar'!$M$2:$M$301,"&lt;&gt;İptal edildi"))</f>
      </c>
      <c r="Y40" s="21">
        <f>IF($A40="","",COUNTIFS('Rezervasyonlar'!$D$2:$D$301,$A40,'Rezervasyonlar'!$E$2:$E$301,"&lt;"&amp;(Y$3+1),'Rezervasyonlar'!$F$2:$F$301,"&gt;"&amp;Y$3,'Rezervasyonlar'!$M$2:$M$301,"&lt;&gt;İptal edildi"))</f>
      </c>
      <c r="Z40" s="21">
        <f>IF($A40="","",COUNTIFS('Rezervasyonlar'!$D$2:$D$301,$A40,'Rezervasyonlar'!$E$2:$E$301,"&lt;"&amp;(Z$3+1),'Rezervasyonlar'!$F$2:$F$301,"&gt;"&amp;Z$3,'Rezervasyonlar'!$M$2:$M$301,"&lt;&gt;İptal edildi"))</f>
      </c>
      <c r="AA40" s="21">
        <f>IF($A40="","",COUNTIFS('Rezervasyonlar'!$D$2:$D$301,$A40,'Rezervasyonlar'!$E$2:$E$301,"&lt;"&amp;(AA$3+1),'Rezervasyonlar'!$F$2:$F$301,"&gt;"&amp;AA$3,'Rezervasyonlar'!$M$2:$M$301,"&lt;&gt;İptal edildi"))</f>
      </c>
      <c r="AB40" s="21">
        <f>IF($A40="","",COUNTIFS('Rezervasyonlar'!$D$2:$D$301,$A40,'Rezervasyonlar'!$E$2:$E$301,"&lt;"&amp;(AB$3+1),'Rezervasyonlar'!$F$2:$F$301,"&gt;"&amp;AB$3,'Rezervasyonlar'!$M$2:$M$301,"&lt;&gt;İptal edildi"))</f>
      </c>
      <c r="AC40" s="21">
        <f>IF($A40="","",COUNTIFS('Rezervasyonlar'!$D$2:$D$301,$A40,'Rezervasyonlar'!$E$2:$E$301,"&lt;"&amp;(AC$3+1),'Rezervasyonlar'!$F$2:$F$301,"&gt;"&amp;AC$3,'Rezervasyonlar'!$M$2:$M$301,"&lt;&gt;İptal edildi"))</f>
      </c>
      <c r="AD40" s="21">
        <f>IF($A40="","",COUNTIFS('Rezervasyonlar'!$D$2:$D$301,$A40,'Rezervasyonlar'!$E$2:$E$301,"&lt;"&amp;(AD$3+1),'Rezervasyonlar'!$F$2:$F$301,"&gt;"&amp;AD$3,'Rezervasyonlar'!$M$2:$M$301,"&lt;&gt;İptal edildi"))</f>
      </c>
      <c r="AE40" s="21">
        <f>IF($A40="","",COUNTIFS('Rezervasyonlar'!$D$2:$D$301,$A40,'Rezervasyonlar'!$E$2:$E$301,"&lt;"&amp;(AE$3+1),'Rezervasyonlar'!$F$2:$F$301,"&gt;"&amp;AE$3,'Rezervasyonlar'!$M$2:$M$301,"&lt;&gt;İptal edildi"))</f>
      </c>
      <c r="AF40" s="21">
        <f>IF($A40="","",COUNTIFS('Rezervasyonlar'!$D$2:$D$301,$A40,'Rezervasyonlar'!$E$2:$E$301,"&lt;"&amp;(AF$3+1),'Rezervasyonlar'!$F$2:$F$301,"&gt;"&amp;AF$3,'Rezervasyonlar'!$M$2:$M$301,"&lt;&gt;İptal edildi"))</f>
      </c>
      <c r="AG40" s="21">
        <f>IF($A40="","",COUNTIFS('Rezervasyonlar'!$D$2:$D$301,$A40,'Rezervasyonlar'!$E$2:$E$301,"&lt;"&amp;(AG$3+1),'Rezervasyonlar'!$F$2:$F$301,"&gt;"&amp;AG$3,'Rezervasyonlar'!$M$2:$M$301,"&lt;&gt;İptal edildi"))</f>
      </c>
    </row>
    <row r="41" spans="1:33" x14ac:dyDescent="0.25">
      <c r="A41" s="16">
        <f>IF('Araçlar'!A38="","",'Araçlar'!A38)</f>
      </c>
      <c r="B41" s="7">
        <f>IF('Araçlar'!B38="","",'Araçlar'!B38)</f>
      </c>
      <c r="C41" s="21">
        <f>IF($A41="","",COUNTIFS('Rezervasyonlar'!$D$2:$D$301,$A41,'Rezervasyonlar'!$E$2:$E$301,"&lt;"&amp;(C$3+1),'Rezervasyonlar'!$F$2:$F$301,"&gt;"&amp;C$3,'Rezervasyonlar'!$M$2:$M$301,"&lt;&gt;İptal edildi"))</f>
      </c>
      <c r="D41" s="21">
        <f>IF($A41="","",COUNTIFS('Rezervasyonlar'!$D$2:$D$301,$A41,'Rezervasyonlar'!$E$2:$E$301,"&lt;"&amp;(D$3+1),'Rezervasyonlar'!$F$2:$F$301,"&gt;"&amp;D$3,'Rezervasyonlar'!$M$2:$M$301,"&lt;&gt;İptal edildi"))</f>
      </c>
      <c r="E41" s="21">
        <f>IF($A41="","",COUNTIFS('Rezervasyonlar'!$D$2:$D$301,$A41,'Rezervasyonlar'!$E$2:$E$301,"&lt;"&amp;(E$3+1),'Rezervasyonlar'!$F$2:$F$301,"&gt;"&amp;E$3,'Rezervasyonlar'!$M$2:$M$301,"&lt;&gt;İptal edildi"))</f>
      </c>
      <c r="F41" s="21">
        <f>IF($A41="","",COUNTIFS('Rezervasyonlar'!$D$2:$D$301,$A41,'Rezervasyonlar'!$E$2:$E$301,"&lt;"&amp;(F$3+1),'Rezervasyonlar'!$F$2:$F$301,"&gt;"&amp;F$3,'Rezervasyonlar'!$M$2:$M$301,"&lt;&gt;İptal edildi"))</f>
      </c>
      <c r="G41" s="21">
        <f>IF($A41="","",COUNTIFS('Rezervasyonlar'!$D$2:$D$301,$A41,'Rezervasyonlar'!$E$2:$E$301,"&lt;"&amp;(G$3+1),'Rezervasyonlar'!$F$2:$F$301,"&gt;"&amp;G$3,'Rezervasyonlar'!$M$2:$M$301,"&lt;&gt;İptal edildi"))</f>
      </c>
      <c r="H41" s="21">
        <f>IF($A41="","",COUNTIFS('Rezervasyonlar'!$D$2:$D$301,$A41,'Rezervasyonlar'!$E$2:$E$301,"&lt;"&amp;(H$3+1),'Rezervasyonlar'!$F$2:$F$301,"&gt;"&amp;H$3,'Rezervasyonlar'!$M$2:$M$301,"&lt;&gt;İptal edildi"))</f>
      </c>
      <c r="I41" s="21">
        <f>IF($A41="","",COUNTIFS('Rezervasyonlar'!$D$2:$D$301,$A41,'Rezervasyonlar'!$E$2:$E$301,"&lt;"&amp;(I$3+1),'Rezervasyonlar'!$F$2:$F$301,"&gt;"&amp;I$3,'Rezervasyonlar'!$M$2:$M$301,"&lt;&gt;İptal edildi"))</f>
      </c>
      <c r="J41" s="21">
        <f>IF($A41="","",COUNTIFS('Rezervasyonlar'!$D$2:$D$301,$A41,'Rezervasyonlar'!$E$2:$E$301,"&lt;"&amp;(J$3+1),'Rezervasyonlar'!$F$2:$F$301,"&gt;"&amp;J$3,'Rezervasyonlar'!$M$2:$M$301,"&lt;&gt;İptal edildi"))</f>
      </c>
      <c r="K41" s="21">
        <f>IF($A41="","",COUNTIFS('Rezervasyonlar'!$D$2:$D$301,$A41,'Rezervasyonlar'!$E$2:$E$301,"&lt;"&amp;(K$3+1),'Rezervasyonlar'!$F$2:$F$301,"&gt;"&amp;K$3,'Rezervasyonlar'!$M$2:$M$301,"&lt;&gt;İptal edildi"))</f>
      </c>
      <c r="L41" s="21">
        <f>IF($A41="","",COUNTIFS('Rezervasyonlar'!$D$2:$D$301,$A41,'Rezervasyonlar'!$E$2:$E$301,"&lt;"&amp;(L$3+1),'Rezervasyonlar'!$F$2:$F$301,"&gt;"&amp;L$3,'Rezervasyonlar'!$M$2:$M$301,"&lt;&gt;İptal edildi"))</f>
      </c>
      <c r="M41" s="21">
        <f>IF($A41="","",COUNTIFS('Rezervasyonlar'!$D$2:$D$301,$A41,'Rezervasyonlar'!$E$2:$E$301,"&lt;"&amp;(M$3+1),'Rezervasyonlar'!$F$2:$F$301,"&gt;"&amp;M$3,'Rezervasyonlar'!$M$2:$M$301,"&lt;&gt;İptal edildi"))</f>
      </c>
      <c r="N41" s="21">
        <f>IF($A41="","",COUNTIFS('Rezervasyonlar'!$D$2:$D$301,$A41,'Rezervasyonlar'!$E$2:$E$301,"&lt;"&amp;(N$3+1),'Rezervasyonlar'!$F$2:$F$301,"&gt;"&amp;N$3,'Rezervasyonlar'!$M$2:$M$301,"&lt;&gt;İptal edildi"))</f>
      </c>
      <c r="O41" s="21">
        <f>IF($A41="","",COUNTIFS('Rezervasyonlar'!$D$2:$D$301,$A41,'Rezervasyonlar'!$E$2:$E$301,"&lt;"&amp;(O$3+1),'Rezervasyonlar'!$F$2:$F$301,"&gt;"&amp;O$3,'Rezervasyonlar'!$M$2:$M$301,"&lt;&gt;İptal edildi"))</f>
      </c>
      <c r="P41" s="21">
        <f>IF($A41="","",COUNTIFS('Rezervasyonlar'!$D$2:$D$301,$A41,'Rezervasyonlar'!$E$2:$E$301,"&lt;"&amp;(P$3+1),'Rezervasyonlar'!$F$2:$F$301,"&gt;"&amp;P$3,'Rezervasyonlar'!$M$2:$M$301,"&lt;&gt;İptal edildi"))</f>
      </c>
      <c r="Q41" s="21">
        <f>IF($A41="","",COUNTIFS('Rezervasyonlar'!$D$2:$D$301,$A41,'Rezervasyonlar'!$E$2:$E$301,"&lt;"&amp;(Q$3+1),'Rezervasyonlar'!$F$2:$F$301,"&gt;"&amp;Q$3,'Rezervasyonlar'!$M$2:$M$301,"&lt;&gt;İptal edildi"))</f>
      </c>
      <c r="R41" s="21">
        <f>IF($A41="","",COUNTIFS('Rezervasyonlar'!$D$2:$D$301,$A41,'Rezervasyonlar'!$E$2:$E$301,"&lt;"&amp;(R$3+1),'Rezervasyonlar'!$F$2:$F$301,"&gt;"&amp;R$3,'Rezervasyonlar'!$M$2:$M$301,"&lt;&gt;İptal edildi"))</f>
      </c>
      <c r="S41" s="21">
        <f>IF($A41="","",COUNTIFS('Rezervasyonlar'!$D$2:$D$301,$A41,'Rezervasyonlar'!$E$2:$E$301,"&lt;"&amp;(S$3+1),'Rezervasyonlar'!$F$2:$F$301,"&gt;"&amp;S$3,'Rezervasyonlar'!$M$2:$M$301,"&lt;&gt;İptal edildi"))</f>
      </c>
      <c r="T41" s="21">
        <f>IF($A41="","",COUNTIFS('Rezervasyonlar'!$D$2:$D$301,$A41,'Rezervasyonlar'!$E$2:$E$301,"&lt;"&amp;(T$3+1),'Rezervasyonlar'!$F$2:$F$301,"&gt;"&amp;T$3,'Rezervasyonlar'!$M$2:$M$301,"&lt;&gt;İptal edildi"))</f>
      </c>
      <c r="U41" s="21">
        <f>IF($A41="","",COUNTIFS('Rezervasyonlar'!$D$2:$D$301,$A41,'Rezervasyonlar'!$E$2:$E$301,"&lt;"&amp;(U$3+1),'Rezervasyonlar'!$F$2:$F$301,"&gt;"&amp;U$3,'Rezervasyonlar'!$M$2:$M$301,"&lt;&gt;İptal edildi"))</f>
      </c>
      <c r="V41" s="21">
        <f>IF($A41="","",COUNTIFS('Rezervasyonlar'!$D$2:$D$301,$A41,'Rezervasyonlar'!$E$2:$E$301,"&lt;"&amp;(V$3+1),'Rezervasyonlar'!$F$2:$F$301,"&gt;"&amp;V$3,'Rezervasyonlar'!$M$2:$M$301,"&lt;&gt;İptal edildi"))</f>
      </c>
      <c r="W41" s="21">
        <f>IF($A41="","",COUNTIFS('Rezervasyonlar'!$D$2:$D$301,$A41,'Rezervasyonlar'!$E$2:$E$301,"&lt;"&amp;(W$3+1),'Rezervasyonlar'!$F$2:$F$301,"&gt;"&amp;W$3,'Rezervasyonlar'!$M$2:$M$301,"&lt;&gt;İptal edildi"))</f>
      </c>
      <c r="X41" s="21">
        <f>IF($A41="","",COUNTIFS('Rezervasyonlar'!$D$2:$D$301,$A41,'Rezervasyonlar'!$E$2:$E$301,"&lt;"&amp;(X$3+1),'Rezervasyonlar'!$F$2:$F$301,"&gt;"&amp;X$3,'Rezervasyonlar'!$M$2:$M$301,"&lt;&gt;İptal edildi"))</f>
      </c>
      <c r="Y41" s="21">
        <f>IF($A41="","",COUNTIFS('Rezervasyonlar'!$D$2:$D$301,$A41,'Rezervasyonlar'!$E$2:$E$301,"&lt;"&amp;(Y$3+1),'Rezervasyonlar'!$F$2:$F$301,"&gt;"&amp;Y$3,'Rezervasyonlar'!$M$2:$M$301,"&lt;&gt;İptal edildi"))</f>
      </c>
      <c r="Z41" s="21">
        <f>IF($A41="","",COUNTIFS('Rezervasyonlar'!$D$2:$D$301,$A41,'Rezervasyonlar'!$E$2:$E$301,"&lt;"&amp;(Z$3+1),'Rezervasyonlar'!$F$2:$F$301,"&gt;"&amp;Z$3,'Rezervasyonlar'!$M$2:$M$301,"&lt;&gt;İptal edildi"))</f>
      </c>
      <c r="AA41" s="21">
        <f>IF($A41="","",COUNTIFS('Rezervasyonlar'!$D$2:$D$301,$A41,'Rezervasyonlar'!$E$2:$E$301,"&lt;"&amp;(AA$3+1),'Rezervasyonlar'!$F$2:$F$301,"&gt;"&amp;AA$3,'Rezervasyonlar'!$M$2:$M$301,"&lt;&gt;İptal edildi"))</f>
      </c>
      <c r="AB41" s="21">
        <f>IF($A41="","",COUNTIFS('Rezervasyonlar'!$D$2:$D$301,$A41,'Rezervasyonlar'!$E$2:$E$301,"&lt;"&amp;(AB$3+1),'Rezervasyonlar'!$F$2:$F$301,"&gt;"&amp;AB$3,'Rezervasyonlar'!$M$2:$M$301,"&lt;&gt;İptal edildi"))</f>
      </c>
      <c r="AC41" s="21">
        <f>IF($A41="","",COUNTIFS('Rezervasyonlar'!$D$2:$D$301,$A41,'Rezervasyonlar'!$E$2:$E$301,"&lt;"&amp;(AC$3+1),'Rezervasyonlar'!$F$2:$F$301,"&gt;"&amp;AC$3,'Rezervasyonlar'!$M$2:$M$301,"&lt;&gt;İptal edildi"))</f>
      </c>
      <c r="AD41" s="21">
        <f>IF($A41="","",COUNTIFS('Rezervasyonlar'!$D$2:$D$301,$A41,'Rezervasyonlar'!$E$2:$E$301,"&lt;"&amp;(AD$3+1),'Rezervasyonlar'!$F$2:$F$301,"&gt;"&amp;AD$3,'Rezervasyonlar'!$M$2:$M$301,"&lt;&gt;İptal edildi"))</f>
      </c>
      <c r="AE41" s="21">
        <f>IF($A41="","",COUNTIFS('Rezervasyonlar'!$D$2:$D$301,$A41,'Rezervasyonlar'!$E$2:$E$301,"&lt;"&amp;(AE$3+1),'Rezervasyonlar'!$F$2:$F$301,"&gt;"&amp;AE$3,'Rezervasyonlar'!$M$2:$M$301,"&lt;&gt;İptal edildi"))</f>
      </c>
      <c r="AF41" s="21">
        <f>IF($A41="","",COUNTIFS('Rezervasyonlar'!$D$2:$D$301,$A41,'Rezervasyonlar'!$E$2:$E$301,"&lt;"&amp;(AF$3+1),'Rezervasyonlar'!$F$2:$F$301,"&gt;"&amp;AF$3,'Rezervasyonlar'!$M$2:$M$301,"&lt;&gt;İptal edildi"))</f>
      </c>
      <c r="AG41" s="21">
        <f>IF($A41="","",COUNTIFS('Rezervasyonlar'!$D$2:$D$301,$A41,'Rezervasyonlar'!$E$2:$E$301,"&lt;"&amp;(AG$3+1),'Rezervasyonlar'!$F$2:$F$301,"&gt;"&amp;AG$3,'Rezervasyonlar'!$M$2:$M$301,"&lt;&gt;İptal edildi"))</f>
      </c>
    </row>
    <row r="42" spans="1:33" x14ac:dyDescent="0.25">
      <c r="A42" s="16">
        <f>IF('Araçlar'!A39="","",'Araçlar'!A39)</f>
      </c>
      <c r="B42" s="7">
        <f>IF('Araçlar'!B39="","",'Araçlar'!B39)</f>
      </c>
      <c r="C42" s="21">
        <f>IF($A42="","",COUNTIFS('Rezervasyonlar'!$D$2:$D$301,$A42,'Rezervasyonlar'!$E$2:$E$301,"&lt;"&amp;(C$3+1),'Rezervasyonlar'!$F$2:$F$301,"&gt;"&amp;C$3,'Rezervasyonlar'!$M$2:$M$301,"&lt;&gt;İptal edildi"))</f>
      </c>
      <c r="D42" s="21">
        <f>IF($A42="","",COUNTIFS('Rezervasyonlar'!$D$2:$D$301,$A42,'Rezervasyonlar'!$E$2:$E$301,"&lt;"&amp;(D$3+1),'Rezervasyonlar'!$F$2:$F$301,"&gt;"&amp;D$3,'Rezervasyonlar'!$M$2:$M$301,"&lt;&gt;İptal edildi"))</f>
      </c>
      <c r="E42" s="21">
        <f>IF($A42="","",COUNTIFS('Rezervasyonlar'!$D$2:$D$301,$A42,'Rezervasyonlar'!$E$2:$E$301,"&lt;"&amp;(E$3+1),'Rezervasyonlar'!$F$2:$F$301,"&gt;"&amp;E$3,'Rezervasyonlar'!$M$2:$M$301,"&lt;&gt;İptal edildi"))</f>
      </c>
      <c r="F42" s="21">
        <f>IF($A42="","",COUNTIFS('Rezervasyonlar'!$D$2:$D$301,$A42,'Rezervasyonlar'!$E$2:$E$301,"&lt;"&amp;(F$3+1),'Rezervasyonlar'!$F$2:$F$301,"&gt;"&amp;F$3,'Rezervasyonlar'!$M$2:$M$301,"&lt;&gt;İptal edildi"))</f>
      </c>
      <c r="G42" s="21">
        <f>IF($A42="","",COUNTIFS('Rezervasyonlar'!$D$2:$D$301,$A42,'Rezervasyonlar'!$E$2:$E$301,"&lt;"&amp;(G$3+1),'Rezervasyonlar'!$F$2:$F$301,"&gt;"&amp;G$3,'Rezervasyonlar'!$M$2:$M$301,"&lt;&gt;İptal edildi"))</f>
      </c>
      <c r="H42" s="21">
        <f>IF($A42="","",COUNTIFS('Rezervasyonlar'!$D$2:$D$301,$A42,'Rezervasyonlar'!$E$2:$E$301,"&lt;"&amp;(H$3+1),'Rezervasyonlar'!$F$2:$F$301,"&gt;"&amp;H$3,'Rezervasyonlar'!$M$2:$M$301,"&lt;&gt;İptal edildi"))</f>
      </c>
      <c r="I42" s="21">
        <f>IF($A42="","",COUNTIFS('Rezervasyonlar'!$D$2:$D$301,$A42,'Rezervasyonlar'!$E$2:$E$301,"&lt;"&amp;(I$3+1),'Rezervasyonlar'!$F$2:$F$301,"&gt;"&amp;I$3,'Rezervasyonlar'!$M$2:$M$301,"&lt;&gt;İptal edildi"))</f>
      </c>
      <c r="J42" s="21">
        <f>IF($A42="","",COUNTIFS('Rezervasyonlar'!$D$2:$D$301,$A42,'Rezervasyonlar'!$E$2:$E$301,"&lt;"&amp;(J$3+1),'Rezervasyonlar'!$F$2:$F$301,"&gt;"&amp;J$3,'Rezervasyonlar'!$M$2:$M$301,"&lt;&gt;İptal edildi"))</f>
      </c>
      <c r="K42" s="21">
        <f>IF($A42="","",COUNTIFS('Rezervasyonlar'!$D$2:$D$301,$A42,'Rezervasyonlar'!$E$2:$E$301,"&lt;"&amp;(K$3+1),'Rezervasyonlar'!$F$2:$F$301,"&gt;"&amp;K$3,'Rezervasyonlar'!$M$2:$M$301,"&lt;&gt;İptal edildi"))</f>
      </c>
      <c r="L42" s="21">
        <f>IF($A42="","",COUNTIFS('Rezervasyonlar'!$D$2:$D$301,$A42,'Rezervasyonlar'!$E$2:$E$301,"&lt;"&amp;(L$3+1),'Rezervasyonlar'!$F$2:$F$301,"&gt;"&amp;L$3,'Rezervasyonlar'!$M$2:$M$301,"&lt;&gt;İptal edildi"))</f>
      </c>
      <c r="M42" s="21">
        <f>IF($A42="","",COUNTIFS('Rezervasyonlar'!$D$2:$D$301,$A42,'Rezervasyonlar'!$E$2:$E$301,"&lt;"&amp;(M$3+1),'Rezervasyonlar'!$F$2:$F$301,"&gt;"&amp;M$3,'Rezervasyonlar'!$M$2:$M$301,"&lt;&gt;İptal edildi"))</f>
      </c>
      <c r="N42" s="21">
        <f>IF($A42="","",COUNTIFS('Rezervasyonlar'!$D$2:$D$301,$A42,'Rezervasyonlar'!$E$2:$E$301,"&lt;"&amp;(N$3+1),'Rezervasyonlar'!$F$2:$F$301,"&gt;"&amp;N$3,'Rezervasyonlar'!$M$2:$M$301,"&lt;&gt;İptal edildi"))</f>
      </c>
      <c r="O42" s="21">
        <f>IF($A42="","",COUNTIFS('Rezervasyonlar'!$D$2:$D$301,$A42,'Rezervasyonlar'!$E$2:$E$301,"&lt;"&amp;(O$3+1),'Rezervasyonlar'!$F$2:$F$301,"&gt;"&amp;O$3,'Rezervasyonlar'!$M$2:$M$301,"&lt;&gt;İptal edildi"))</f>
      </c>
      <c r="P42" s="21">
        <f>IF($A42="","",COUNTIFS('Rezervasyonlar'!$D$2:$D$301,$A42,'Rezervasyonlar'!$E$2:$E$301,"&lt;"&amp;(P$3+1),'Rezervasyonlar'!$F$2:$F$301,"&gt;"&amp;P$3,'Rezervasyonlar'!$M$2:$M$301,"&lt;&gt;İptal edildi"))</f>
      </c>
      <c r="Q42" s="21">
        <f>IF($A42="","",COUNTIFS('Rezervasyonlar'!$D$2:$D$301,$A42,'Rezervasyonlar'!$E$2:$E$301,"&lt;"&amp;(Q$3+1),'Rezervasyonlar'!$F$2:$F$301,"&gt;"&amp;Q$3,'Rezervasyonlar'!$M$2:$M$301,"&lt;&gt;İptal edildi"))</f>
      </c>
      <c r="R42" s="21">
        <f>IF($A42="","",COUNTIFS('Rezervasyonlar'!$D$2:$D$301,$A42,'Rezervasyonlar'!$E$2:$E$301,"&lt;"&amp;(R$3+1),'Rezervasyonlar'!$F$2:$F$301,"&gt;"&amp;R$3,'Rezervasyonlar'!$M$2:$M$301,"&lt;&gt;İptal edildi"))</f>
      </c>
      <c r="S42" s="21">
        <f>IF($A42="","",COUNTIFS('Rezervasyonlar'!$D$2:$D$301,$A42,'Rezervasyonlar'!$E$2:$E$301,"&lt;"&amp;(S$3+1),'Rezervasyonlar'!$F$2:$F$301,"&gt;"&amp;S$3,'Rezervasyonlar'!$M$2:$M$301,"&lt;&gt;İptal edildi"))</f>
      </c>
      <c r="T42" s="21">
        <f>IF($A42="","",COUNTIFS('Rezervasyonlar'!$D$2:$D$301,$A42,'Rezervasyonlar'!$E$2:$E$301,"&lt;"&amp;(T$3+1),'Rezervasyonlar'!$F$2:$F$301,"&gt;"&amp;T$3,'Rezervasyonlar'!$M$2:$M$301,"&lt;&gt;İptal edildi"))</f>
      </c>
      <c r="U42" s="21">
        <f>IF($A42="","",COUNTIFS('Rezervasyonlar'!$D$2:$D$301,$A42,'Rezervasyonlar'!$E$2:$E$301,"&lt;"&amp;(U$3+1),'Rezervasyonlar'!$F$2:$F$301,"&gt;"&amp;U$3,'Rezervasyonlar'!$M$2:$M$301,"&lt;&gt;İptal edildi"))</f>
      </c>
      <c r="V42" s="21">
        <f>IF($A42="","",COUNTIFS('Rezervasyonlar'!$D$2:$D$301,$A42,'Rezervasyonlar'!$E$2:$E$301,"&lt;"&amp;(V$3+1),'Rezervasyonlar'!$F$2:$F$301,"&gt;"&amp;V$3,'Rezervasyonlar'!$M$2:$M$301,"&lt;&gt;İptal edildi"))</f>
      </c>
      <c r="W42" s="21">
        <f>IF($A42="","",COUNTIFS('Rezervasyonlar'!$D$2:$D$301,$A42,'Rezervasyonlar'!$E$2:$E$301,"&lt;"&amp;(W$3+1),'Rezervasyonlar'!$F$2:$F$301,"&gt;"&amp;W$3,'Rezervasyonlar'!$M$2:$M$301,"&lt;&gt;İptal edildi"))</f>
      </c>
      <c r="X42" s="21">
        <f>IF($A42="","",COUNTIFS('Rezervasyonlar'!$D$2:$D$301,$A42,'Rezervasyonlar'!$E$2:$E$301,"&lt;"&amp;(X$3+1),'Rezervasyonlar'!$F$2:$F$301,"&gt;"&amp;X$3,'Rezervasyonlar'!$M$2:$M$301,"&lt;&gt;İptal edildi"))</f>
      </c>
      <c r="Y42" s="21">
        <f>IF($A42="","",COUNTIFS('Rezervasyonlar'!$D$2:$D$301,$A42,'Rezervasyonlar'!$E$2:$E$301,"&lt;"&amp;(Y$3+1),'Rezervasyonlar'!$F$2:$F$301,"&gt;"&amp;Y$3,'Rezervasyonlar'!$M$2:$M$301,"&lt;&gt;İptal edildi"))</f>
      </c>
      <c r="Z42" s="21">
        <f>IF($A42="","",COUNTIFS('Rezervasyonlar'!$D$2:$D$301,$A42,'Rezervasyonlar'!$E$2:$E$301,"&lt;"&amp;(Z$3+1),'Rezervasyonlar'!$F$2:$F$301,"&gt;"&amp;Z$3,'Rezervasyonlar'!$M$2:$M$301,"&lt;&gt;İptal edildi"))</f>
      </c>
      <c r="AA42" s="21">
        <f>IF($A42="","",COUNTIFS('Rezervasyonlar'!$D$2:$D$301,$A42,'Rezervasyonlar'!$E$2:$E$301,"&lt;"&amp;(AA$3+1),'Rezervasyonlar'!$F$2:$F$301,"&gt;"&amp;AA$3,'Rezervasyonlar'!$M$2:$M$301,"&lt;&gt;İptal edildi"))</f>
      </c>
      <c r="AB42" s="21">
        <f>IF($A42="","",COUNTIFS('Rezervasyonlar'!$D$2:$D$301,$A42,'Rezervasyonlar'!$E$2:$E$301,"&lt;"&amp;(AB$3+1),'Rezervasyonlar'!$F$2:$F$301,"&gt;"&amp;AB$3,'Rezervasyonlar'!$M$2:$M$301,"&lt;&gt;İptal edildi"))</f>
      </c>
      <c r="AC42" s="21">
        <f>IF($A42="","",COUNTIFS('Rezervasyonlar'!$D$2:$D$301,$A42,'Rezervasyonlar'!$E$2:$E$301,"&lt;"&amp;(AC$3+1),'Rezervasyonlar'!$F$2:$F$301,"&gt;"&amp;AC$3,'Rezervasyonlar'!$M$2:$M$301,"&lt;&gt;İptal edildi"))</f>
      </c>
      <c r="AD42" s="21">
        <f>IF($A42="","",COUNTIFS('Rezervasyonlar'!$D$2:$D$301,$A42,'Rezervasyonlar'!$E$2:$E$301,"&lt;"&amp;(AD$3+1),'Rezervasyonlar'!$F$2:$F$301,"&gt;"&amp;AD$3,'Rezervasyonlar'!$M$2:$M$301,"&lt;&gt;İptal edildi"))</f>
      </c>
      <c r="AE42" s="21">
        <f>IF($A42="","",COUNTIFS('Rezervasyonlar'!$D$2:$D$301,$A42,'Rezervasyonlar'!$E$2:$E$301,"&lt;"&amp;(AE$3+1),'Rezervasyonlar'!$F$2:$F$301,"&gt;"&amp;AE$3,'Rezervasyonlar'!$M$2:$M$301,"&lt;&gt;İptal edildi"))</f>
      </c>
      <c r="AF42" s="21">
        <f>IF($A42="","",COUNTIFS('Rezervasyonlar'!$D$2:$D$301,$A42,'Rezervasyonlar'!$E$2:$E$301,"&lt;"&amp;(AF$3+1),'Rezervasyonlar'!$F$2:$F$301,"&gt;"&amp;AF$3,'Rezervasyonlar'!$M$2:$M$301,"&lt;&gt;İptal edildi"))</f>
      </c>
      <c r="AG42" s="21">
        <f>IF($A42="","",COUNTIFS('Rezervasyonlar'!$D$2:$D$301,$A42,'Rezervasyonlar'!$E$2:$E$301,"&lt;"&amp;(AG$3+1),'Rezervasyonlar'!$F$2:$F$301,"&gt;"&amp;AG$3,'Rezervasyonlar'!$M$2:$M$301,"&lt;&gt;İptal edildi"))</f>
      </c>
    </row>
    <row r="43" spans="1:33" x14ac:dyDescent="0.25">
      <c r="A43" s="16">
        <f>IF('Araçlar'!A40="","",'Araçlar'!A40)</f>
      </c>
      <c r="B43" s="7">
        <f>IF('Araçlar'!B40="","",'Araçlar'!B40)</f>
      </c>
      <c r="C43" s="21">
        <f>IF($A43="","",COUNTIFS('Rezervasyonlar'!$D$2:$D$301,$A43,'Rezervasyonlar'!$E$2:$E$301,"&lt;"&amp;(C$3+1),'Rezervasyonlar'!$F$2:$F$301,"&gt;"&amp;C$3,'Rezervasyonlar'!$M$2:$M$301,"&lt;&gt;İptal edildi"))</f>
      </c>
      <c r="D43" s="21">
        <f>IF($A43="","",COUNTIFS('Rezervasyonlar'!$D$2:$D$301,$A43,'Rezervasyonlar'!$E$2:$E$301,"&lt;"&amp;(D$3+1),'Rezervasyonlar'!$F$2:$F$301,"&gt;"&amp;D$3,'Rezervasyonlar'!$M$2:$M$301,"&lt;&gt;İptal edildi"))</f>
      </c>
      <c r="E43" s="21">
        <f>IF($A43="","",COUNTIFS('Rezervasyonlar'!$D$2:$D$301,$A43,'Rezervasyonlar'!$E$2:$E$301,"&lt;"&amp;(E$3+1),'Rezervasyonlar'!$F$2:$F$301,"&gt;"&amp;E$3,'Rezervasyonlar'!$M$2:$M$301,"&lt;&gt;İptal edildi"))</f>
      </c>
      <c r="F43" s="21">
        <f>IF($A43="","",COUNTIFS('Rezervasyonlar'!$D$2:$D$301,$A43,'Rezervasyonlar'!$E$2:$E$301,"&lt;"&amp;(F$3+1),'Rezervasyonlar'!$F$2:$F$301,"&gt;"&amp;F$3,'Rezervasyonlar'!$M$2:$M$301,"&lt;&gt;İptal edildi"))</f>
      </c>
      <c r="G43" s="21">
        <f>IF($A43="","",COUNTIFS('Rezervasyonlar'!$D$2:$D$301,$A43,'Rezervasyonlar'!$E$2:$E$301,"&lt;"&amp;(G$3+1),'Rezervasyonlar'!$F$2:$F$301,"&gt;"&amp;G$3,'Rezervasyonlar'!$M$2:$M$301,"&lt;&gt;İptal edildi"))</f>
      </c>
      <c r="H43" s="21">
        <f>IF($A43="","",COUNTIFS('Rezervasyonlar'!$D$2:$D$301,$A43,'Rezervasyonlar'!$E$2:$E$301,"&lt;"&amp;(H$3+1),'Rezervasyonlar'!$F$2:$F$301,"&gt;"&amp;H$3,'Rezervasyonlar'!$M$2:$M$301,"&lt;&gt;İptal edildi"))</f>
      </c>
      <c r="I43" s="21">
        <f>IF($A43="","",COUNTIFS('Rezervasyonlar'!$D$2:$D$301,$A43,'Rezervasyonlar'!$E$2:$E$301,"&lt;"&amp;(I$3+1),'Rezervasyonlar'!$F$2:$F$301,"&gt;"&amp;I$3,'Rezervasyonlar'!$M$2:$M$301,"&lt;&gt;İptal edildi"))</f>
      </c>
      <c r="J43" s="21">
        <f>IF($A43="","",COUNTIFS('Rezervasyonlar'!$D$2:$D$301,$A43,'Rezervasyonlar'!$E$2:$E$301,"&lt;"&amp;(J$3+1),'Rezervasyonlar'!$F$2:$F$301,"&gt;"&amp;J$3,'Rezervasyonlar'!$M$2:$M$301,"&lt;&gt;İptal edildi"))</f>
      </c>
      <c r="K43" s="21">
        <f>IF($A43="","",COUNTIFS('Rezervasyonlar'!$D$2:$D$301,$A43,'Rezervasyonlar'!$E$2:$E$301,"&lt;"&amp;(K$3+1),'Rezervasyonlar'!$F$2:$F$301,"&gt;"&amp;K$3,'Rezervasyonlar'!$M$2:$M$301,"&lt;&gt;İptal edildi"))</f>
      </c>
      <c r="L43" s="21">
        <f>IF($A43="","",COUNTIFS('Rezervasyonlar'!$D$2:$D$301,$A43,'Rezervasyonlar'!$E$2:$E$301,"&lt;"&amp;(L$3+1),'Rezervasyonlar'!$F$2:$F$301,"&gt;"&amp;L$3,'Rezervasyonlar'!$M$2:$M$301,"&lt;&gt;İptal edildi"))</f>
      </c>
      <c r="M43" s="21">
        <f>IF($A43="","",COUNTIFS('Rezervasyonlar'!$D$2:$D$301,$A43,'Rezervasyonlar'!$E$2:$E$301,"&lt;"&amp;(M$3+1),'Rezervasyonlar'!$F$2:$F$301,"&gt;"&amp;M$3,'Rezervasyonlar'!$M$2:$M$301,"&lt;&gt;İptal edildi"))</f>
      </c>
      <c r="N43" s="21">
        <f>IF($A43="","",COUNTIFS('Rezervasyonlar'!$D$2:$D$301,$A43,'Rezervasyonlar'!$E$2:$E$301,"&lt;"&amp;(N$3+1),'Rezervasyonlar'!$F$2:$F$301,"&gt;"&amp;N$3,'Rezervasyonlar'!$M$2:$M$301,"&lt;&gt;İptal edildi"))</f>
      </c>
      <c r="O43" s="21">
        <f>IF($A43="","",COUNTIFS('Rezervasyonlar'!$D$2:$D$301,$A43,'Rezervasyonlar'!$E$2:$E$301,"&lt;"&amp;(O$3+1),'Rezervasyonlar'!$F$2:$F$301,"&gt;"&amp;O$3,'Rezervasyonlar'!$M$2:$M$301,"&lt;&gt;İptal edildi"))</f>
      </c>
      <c r="P43" s="21">
        <f>IF($A43="","",COUNTIFS('Rezervasyonlar'!$D$2:$D$301,$A43,'Rezervasyonlar'!$E$2:$E$301,"&lt;"&amp;(P$3+1),'Rezervasyonlar'!$F$2:$F$301,"&gt;"&amp;P$3,'Rezervasyonlar'!$M$2:$M$301,"&lt;&gt;İptal edildi"))</f>
      </c>
      <c r="Q43" s="21">
        <f>IF($A43="","",COUNTIFS('Rezervasyonlar'!$D$2:$D$301,$A43,'Rezervasyonlar'!$E$2:$E$301,"&lt;"&amp;(Q$3+1),'Rezervasyonlar'!$F$2:$F$301,"&gt;"&amp;Q$3,'Rezervasyonlar'!$M$2:$M$301,"&lt;&gt;İptal edildi"))</f>
      </c>
      <c r="R43" s="21">
        <f>IF($A43="","",COUNTIFS('Rezervasyonlar'!$D$2:$D$301,$A43,'Rezervasyonlar'!$E$2:$E$301,"&lt;"&amp;(R$3+1),'Rezervasyonlar'!$F$2:$F$301,"&gt;"&amp;R$3,'Rezervasyonlar'!$M$2:$M$301,"&lt;&gt;İptal edildi"))</f>
      </c>
      <c r="S43" s="21">
        <f>IF($A43="","",COUNTIFS('Rezervasyonlar'!$D$2:$D$301,$A43,'Rezervasyonlar'!$E$2:$E$301,"&lt;"&amp;(S$3+1),'Rezervasyonlar'!$F$2:$F$301,"&gt;"&amp;S$3,'Rezervasyonlar'!$M$2:$M$301,"&lt;&gt;İptal edildi"))</f>
      </c>
      <c r="T43" s="21">
        <f>IF($A43="","",COUNTIFS('Rezervasyonlar'!$D$2:$D$301,$A43,'Rezervasyonlar'!$E$2:$E$301,"&lt;"&amp;(T$3+1),'Rezervasyonlar'!$F$2:$F$301,"&gt;"&amp;T$3,'Rezervasyonlar'!$M$2:$M$301,"&lt;&gt;İptal edildi"))</f>
      </c>
      <c r="U43" s="21">
        <f>IF($A43="","",COUNTIFS('Rezervasyonlar'!$D$2:$D$301,$A43,'Rezervasyonlar'!$E$2:$E$301,"&lt;"&amp;(U$3+1),'Rezervasyonlar'!$F$2:$F$301,"&gt;"&amp;U$3,'Rezervasyonlar'!$M$2:$M$301,"&lt;&gt;İptal edildi"))</f>
      </c>
      <c r="V43" s="21">
        <f>IF($A43="","",COUNTIFS('Rezervasyonlar'!$D$2:$D$301,$A43,'Rezervasyonlar'!$E$2:$E$301,"&lt;"&amp;(V$3+1),'Rezervasyonlar'!$F$2:$F$301,"&gt;"&amp;V$3,'Rezervasyonlar'!$M$2:$M$301,"&lt;&gt;İptal edildi"))</f>
      </c>
      <c r="W43" s="21">
        <f>IF($A43="","",COUNTIFS('Rezervasyonlar'!$D$2:$D$301,$A43,'Rezervasyonlar'!$E$2:$E$301,"&lt;"&amp;(W$3+1),'Rezervasyonlar'!$F$2:$F$301,"&gt;"&amp;W$3,'Rezervasyonlar'!$M$2:$M$301,"&lt;&gt;İptal edildi"))</f>
      </c>
      <c r="X43" s="21">
        <f>IF($A43="","",COUNTIFS('Rezervasyonlar'!$D$2:$D$301,$A43,'Rezervasyonlar'!$E$2:$E$301,"&lt;"&amp;(X$3+1),'Rezervasyonlar'!$F$2:$F$301,"&gt;"&amp;X$3,'Rezervasyonlar'!$M$2:$M$301,"&lt;&gt;İptal edildi"))</f>
      </c>
      <c r="Y43" s="21">
        <f>IF($A43="","",COUNTIFS('Rezervasyonlar'!$D$2:$D$301,$A43,'Rezervasyonlar'!$E$2:$E$301,"&lt;"&amp;(Y$3+1),'Rezervasyonlar'!$F$2:$F$301,"&gt;"&amp;Y$3,'Rezervasyonlar'!$M$2:$M$301,"&lt;&gt;İptal edildi"))</f>
      </c>
      <c r="Z43" s="21">
        <f>IF($A43="","",COUNTIFS('Rezervasyonlar'!$D$2:$D$301,$A43,'Rezervasyonlar'!$E$2:$E$301,"&lt;"&amp;(Z$3+1),'Rezervasyonlar'!$F$2:$F$301,"&gt;"&amp;Z$3,'Rezervasyonlar'!$M$2:$M$301,"&lt;&gt;İptal edildi"))</f>
      </c>
      <c r="AA43" s="21">
        <f>IF($A43="","",COUNTIFS('Rezervasyonlar'!$D$2:$D$301,$A43,'Rezervasyonlar'!$E$2:$E$301,"&lt;"&amp;(AA$3+1),'Rezervasyonlar'!$F$2:$F$301,"&gt;"&amp;AA$3,'Rezervasyonlar'!$M$2:$M$301,"&lt;&gt;İptal edildi"))</f>
      </c>
      <c r="AB43" s="21">
        <f>IF($A43="","",COUNTIFS('Rezervasyonlar'!$D$2:$D$301,$A43,'Rezervasyonlar'!$E$2:$E$301,"&lt;"&amp;(AB$3+1),'Rezervasyonlar'!$F$2:$F$301,"&gt;"&amp;AB$3,'Rezervasyonlar'!$M$2:$M$301,"&lt;&gt;İptal edildi"))</f>
      </c>
      <c r="AC43" s="21">
        <f>IF($A43="","",COUNTIFS('Rezervasyonlar'!$D$2:$D$301,$A43,'Rezervasyonlar'!$E$2:$E$301,"&lt;"&amp;(AC$3+1),'Rezervasyonlar'!$F$2:$F$301,"&gt;"&amp;AC$3,'Rezervasyonlar'!$M$2:$M$301,"&lt;&gt;İptal edildi"))</f>
      </c>
      <c r="AD43" s="21">
        <f>IF($A43="","",COUNTIFS('Rezervasyonlar'!$D$2:$D$301,$A43,'Rezervasyonlar'!$E$2:$E$301,"&lt;"&amp;(AD$3+1),'Rezervasyonlar'!$F$2:$F$301,"&gt;"&amp;AD$3,'Rezervasyonlar'!$M$2:$M$301,"&lt;&gt;İptal edildi"))</f>
      </c>
      <c r="AE43" s="21">
        <f>IF($A43="","",COUNTIFS('Rezervasyonlar'!$D$2:$D$301,$A43,'Rezervasyonlar'!$E$2:$E$301,"&lt;"&amp;(AE$3+1),'Rezervasyonlar'!$F$2:$F$301,"&gt;"&amp;AE$3,'Rezervasyonlar'!$M$2:$M$301,"&lt;&gt;İptal edildi"))</f>
      </c>
      <c r="AF43" s="21">
        <f>IF($A43="","",COUNTIFS('Rezervasyonlar'!$D$2:$D$301,$A43,'Rezervasyonlar'!$E$2:$E$301,"&lt;"&amp;(AF$3+1),'Rezervasyonlar'!$F$2:$F$301,"&gt;"&amp;AF$3,'Rezervasyonlar'!$M$2:$M$301,"&lt;&gt;İptal edildi"))</f>
      </c>
      <c r="AG43" s="21">
        <f>IF($A43="","",COUNTIFS('Rezervasyonlar'!$D$2:$D$301,$A43,'Rezervasyonlar'!$E$2:$E$301,"&lt;"&amp;(AG$3+1),'Rezervasyonlar'!$F$2:$F$301,"&gt;"&amp;AG$3,'Rezervasyonlar'!$M$2:$M$301,"&lt;&gt;İptal edildi"))</f>
      </c>
    </row>
    <row r="44" spans="1:33" x14ac:dyDescent="0.25">
      <c r="A44" s="16">
        <f>IF('Araçlar'!A41="","",'Araçlar'!A41)</f>
      </c>
      <c r="B44" s="7">
        <f>IF('Araçlar'!B41="","",'Araçlar'!B41)</f>
      </c>
      <c r="C44" s="21">
        <f>IF($A44="","",COUNTIFS('Rezervasyonlar'!$D$2:$D$301,$A44,'Rezervasyonlar'!$E$2:$E$301,"&lt;"&amp;(C$3+1),'Rezervasyonlar'!$F$2:$F$301,"&gt;"&amp;C$3,'Rezervasyonlar'!$M$2:$M$301,"&lt;&gt;İptal edildi"))</f>
      </c>
      <c r="D44" s="21">
        <f>IF($A44="","",COUNTIFS('Rezervasyonlar'!$D$2:$D$301,$A44,'Rezervasyonlar'!$E$2:$E$301,"&lt;"&amp;(D$3+1),'Rezervasyonlar'!$F$2:$F$301,"&gt;"&amp;D$3,'Rezervasyonlar'!$M$2:$M$301,"&lt;&gt;İptal edildi"))</f>
      </c>
      <c r="E44" s="21">
        <f>IF($A44="","",COUNTIFS('Rezervasyonlar'!$D$2:$D$301,$A44,'Rezervasyonlar'!$E$2:$E$301,"&lt;"&amp;(E$3+1),'Rezervasyonlar'!$F$2:$F$301,"&gt;"&amp;E$3,'Rezervasyonlar'!$M$2:$M$301,"&lt;&gt;İptal edildi"))</f>
      </c>
      <c r="F44" s="21">
        <f>IF($A44="","",COUNTIFS('Rezervasyonlar'!$D$2:$D$301,$A44,'Rezervasyonlar'!$E$2:$E$301,"&lt;"&amp;(F$3+1),'Rezervasyonlar'!$F$2:$F$301,"&gt;"&amp;F$3,'Rezervasyonlar'!$M$2:$M$301,"&lt;&gt;İptal edildi"))</f>
      </c>
      <c r="G44" s="21">
        <f>IF($A44="","",COUNTIFS('Rezervasyonlar'!$D$2:$D$301,$A44,'Rezervasyonlar'!$E$2:$E$301,"&lt;"&amp;(G$3+1),'Rezervasyonlar'!$F$2:$F$301,"&gt;"&amp;G$3,'Rezervasyonlar'!$M$2:$M$301,"&lt;&gt;İptal edildi"))</f>
      </c>
      <c r="H44" s="21">
        <f>IF($A44="","",COUNTIFS('Rezervasyonlar'!$D$2:$D$301,$A44,'Rezervasyonlar'!$E$2:$E$301,"&lt;"&amp;(H$3+1),'Rezervasyonlar'!$F$2:$F$301,"&gt;"&amp;H$3,'Rezervasyonlar'!$M$2:$M$301,"&lt;&gt;İptal edildi"))</f>
      </c>
      <c r="I44" s="21">
        <f>IF($A44="","",COUNTIFS('Rezervasyonlar'!$D$2:$D$301,$A44,'Rezervasyonlar'!$E$2:$E$301,"&lt;"&amp;(I$3+1),'Rezervasyonlar'!$F$2:$F$301,"&gt;"&amp;I$3,'Rezervasyonlar'!$M$2:$M$301,"&lt;&gt;İptal edildi"))</f>
      </c>
      <c r="J44" s="21">
        <f>IF($A44="","",COUNTIFS('Rezervasyonlar'!$D$2:$D$301,$A44,'Rezervasyonlar'!$E$2:$E$301,"&lt;"&amp;(J$3+1),'Rezervasyonlar'!$F$2:$F$301,"&gt;"&amp;J$3,'Rezervasyonlar'!$M$2:$M$301,"&lt;&gt;İptal edildi"))</f>
      </c>
      <c r="K44" s="21">
        <f>IF($A44="","",COUNTIFS('Rezervasyonlar'!$D$2:$D$301,$A44,'Rezervasyonlar'!$E$2:$E$301,"&lt;"&amp;(K$3+1),'Rezervasyonlar'!$F$2:$F$301,"&gt;"&amp;K$3,'Rezervasyonlar'!$M$2:$M$301,"&lt;&gt;İptal edildi"))</f>
      </c>
      <c r="L44" s="21">
        <f>IF($A44="","",COUNTIFS('Rezervasyonlar'!$D$2:$D$301,$A44,'Rezervasyonlar'!$E$2:$E$301,"&lt;"&amp;(L$3+1),'Rezervasyonlar'!$F$2:$F$301,"&gt;"&amp;L$3,'Rezervasyonlar'!$M$2:$M$301,"&lt;&gt;İptal edildi"))</f>
      </c>
      <c r="M44" s="21">
        <f>IF($A44="","",COUNTIFS('Rezervasyonlar'!$D$2:$D$301,$A44,'Rezervasyonlar'!$E$2:$E$301,"&lt;"&amp;(M$3+1),'Rezervasyonlar'!$F$2:$F$301,"&gt;"&amp;M$3,'Rezervasyonlar'!$M$2:$M$301,"&lt;&gt;İptal edildi"))</f>
      </c>
      <c r="N44" s="21">
        <f>IF($A44="","",COUNTIFS('Rezervasyonlar'!$D$2:$D$301,$A44,'Rezervasyonlar'!$E$2:$E$301,"&lt;"&amp;(N$3+1),'Rezervasyonlar'!$F$2:$F$301,"&gt;"&amp;N$3,'Rezervasyonlar'!$M$2:$M$301,"&lt;&gt;İptal edildi"))</f>
      </c>
      <c r="O44" s="21">
        <f>IF($A44="","",COUNTIFS('Rezervasyonlar'!$D$2:$D$301,$A44,'Rezervasyonlar'!$E$2:$E$301,"&lt;"&amp;(O$3+1),'Rezervasyonlar'!$F$2:$F$301,"&gt;"&amp;O$3,'Rezervasyonlar'!$M$2:$M$301,"&lt;&gt;İptal edildi"))</f>
      </c>
      <c r="P44" s="21">
        <f>IF($A44="","",COUNTIFS('Rezervasyonlar'!$D$2:$D$301,$A44,'Rezervasyonlar'!$E$2:$E$301,"&lt;"&amp;(P$3+1),'Rezervasyonlar'!$F$2:$F$301,"&gt;"&amp;P$3,'Rezervasyonlar'!$M$2:$M$301,"&lt;&gt;İptal edildi"))</f>
      </c>
      <c r="Q44" s="21">
        <f>IF($A44="","",COUNTIFS('Rezervasyonlar'!$D$2:$D$301,$A44,'Rezervasyonlar'!$E$2:$E$301,"&lt;"&amp;(Q$3+1),'Rezervasyonlar'!$F$2:$F$301,"&gt;"&amp;Q$3,'Rezervasyonlar'!$M$2:$M$301,"&lt;&gt;İptal edildi"))</f>
      </c>
      <c r="R44" s="21">
        <f>IF($A44="","",COUNTIFS('Rezervasyonlar'!$D$2:$D$301,$A44,'Rezervasyonlar'!$E$2:$E$301,"&lt;"&amp;(R$3+1),'Rezervasyonlar'!$F$2:$F$301,"&gt;"&amp;R$3,'Rezervasyonlar'!$M$2:$M$301,"&lt;&gt;İptal edildi"))</f>
      </c>
      <c r="S44" s="21">
        <f>IF($A44="","",COUNTIFS('Rezervasyonlar'!$D$2:$D$301,$A44,'Rezervasyonlar'!$E$2:$E$301,"&lt;"&amp;(S$3+1),'Rezervasyonlar'!$F$2:$F$301,"&gt;"&amp;S$3,'Rezervasyonlar'!$M$2:$M$301,"&lt;&gt;İptal edildi"))</f>
      </c>
      <c r="T44" s="21">
        <f>IF($A44="","",COUNTIFS('Rezervasyonlar'!$D$2:$D$301,$A44,'Rezervasyonlar'!$E$2:$E$301,"&lt;"&amp;(T$3+1),'Rezervasyonlar'!$F$2:$F$301,"&gt;"&amp;T$3,'Rezervasyonlar'!$M$2:$M$301,"&lt;&gt;İptal edildi"))</f>
      </c>
      <c r="U44" s="21">
        <f>IF($A44="","",COUNTIFS('Rezervasyonlar'!$D$2:$D$301,$A44,'Rezervasyonlar'!$E$2:$E$301,"&lt;"&amp;(U$3+1),'Rezervasyonlar'!$F$2:$F$301,"&gt;"&amp;U$3,'Rezervasyonlar'!$M$2:$M$301,"&lt;&gt;İptal edildi"))</f>
      </c>
      <c r="V44" s="21">
        <f>IF($A44="","",COUNTIFS('Rezervasyonlar'!$D$2:$D$301,$A44,'Rezervasyonlar'!$E$2:$E$301,"&lt;"&amp;(V$3+1),'Rezervasyonlar'!$F$2:$F$301,"&gt;"&amp;V$3,'Rezervasyonlar'!$M$2:$M$301,"&lt;&gt;İptal edildi"))</f>
      </c>
      <c r="W44" s="21">
        <f>IF($A44="","",COUNTIFS('Rezervasyonlar'!$D$2:$D$301,$A44,'Rezervasyonlar'!$E$2:$E$301,"&lt;"&amp;(W$3+1),'Rezervasyonlar'!$F$2:$F$301,"&gt;"&amp;W$3,'Rezervasyonlar'!$M$2:$M$301,"&lt;&gt;İptal edildi"))</f>
      </c>
      <c r="X44" s="21">
        <f>IF($A44="","",COUNTIFS('Rezervasyonlar'!$D$2:$D$301,$A44,'Rezervasyonlar'!$E$2:$E$301,"&lt;"&amp;(X$3+1),'Rezervasyonlar'!$F$2:$F$301,"&gt;"&amp;X$3,'Rezervasyonlar'!$M$2:$M$301,"&lt;&gt;İptal edildi"))</f>
      </c>
      <c r="Y44" s="21">
        <f>IF($A44="","",COUNTIFS('Rezervasyonlar'!$D$2:$D$301,$A44,'Rezervasyonlar'!$E$2:$E$301,"&lt;"&amp;(Y$3+1),'Rezervasyonlar'!$F$2:$F$301,"&gt;"&amp;Y$3,'Rezervasyonlar'!$M$2:$M$301,"&lt;&gt;İptal edildi"))</f>
      </c>
      <c r="Z44" s="21">
        <f>IF($A44="","",COUNTIFS('Rezervasyonlar'!$D$2:$D$301,$A44,'Rezervasyonlar'!$E$2:$E$301,"&lt;"&amp;(Z$3+1),'Rezervasyonlar'!$F$2:$F$301,"&gt;"&amp;Z$3,'Rezervasyonlar'!$M$2:$M$301,"&lt;&gt;İptal edildi"))</f>
      </c>
      <c r="AA44" s="21">
        <f>IF($A44="","",COUNTIFS('Rezervasyonlar'!$D$2:$D$301,$A44,'Rezervasyonlar'!$E$2:$E$301,"&lt;"&amp;(AA$3+1),'Rezervasyonlar'!$F$2:$F$301,"&gt;"&amp;AA$3,'Rezervasyonlar'!$M$2:$M$301,"&lt;&gt;İptal edildi"))</f>
      </c>
      <c r="AB44" s="21">
        <f>IF($A44="","",COUNTIFS('Rezervasyonlar'!$D$2:$D$301,$A44,'Rezervasyonlar'!$E$2:$E$301,"&lt;"&amp;(AB$3+1),'Rezervasyonlar'!$F$2:$F$301,"&gt;"&amp;AB$3,'Rezervasyonlar'!$M$2:$M$301,"&lt;&gt;İptal edildi"))</f>
      </c>
      <c r="AC44" s="21">
        <f>IF($A44="","",COUNTIFS('Rezervasyonlar'!$D$2:$D$301,$A44,'Rezervasyonlar'!$E$2:$E$301,"&lt;"&amp;(AC$3+1),'Rezervasyonlar'!$F$2:$F$301,"&gt;"&amp;AC$3,'Rezervasyonlar'!$M$2:$M$301,"&lt;&gt;İptal edildi"))</f>
      </c>
      <c r="AD44" s="21">
        <f>IF($A44="","",COUNTIFS('Rezervasyonlar'!$D$2:$D$301,$A44,'Rezervasyonlar'!$E$2:$E$301,"&lt;"&amp;(AD$3+1),'Rezervasyonlar'!$F$2:$F$301,"&gt;"&amp;AD$3,'Rezervasyonlar'!$M$2:$M$301,"&lt;&gt;İptal edildi"))</f>
      </c>
      <c r="AE44" s="21">
        <f>IF($A44="","",COUNTIFS('Rezervasyonlar'!$D$2:$D$301,$A44,'Rezervasyonlar'!$E$2:$E$301,"&lt;"&amp;(AE$3+1),'Rezervasyonlar'!$F$2:$F$301,"&gt;"&amp;AE$3,'Rezervasyonlar'!$M$2:$M$301,"&lt;&gt;İptal edildi"))</f>
      </c>
      <c r="AF44" s="21">
        <f>IF($A44="","",COUNTIFS('Rezervasyonlar'!$D$2:$D$301,$A44,'Rezervasyonlar'!$E$2:$E$301,"&lt;"&amp;(AF$3+1),'Rezervasyonlar'!$F$2:$F$301,"&gt;"&amp;AF$3,'Rezervasyonlar'!$M$2:$M$301,"&lt;&gt;İptal edildi"))</f>
      </c>
      <c r="AG44" s="21">
        <f>IF($A44="","",COUNTIFS('Rezervasyonlar'!$D$2:$D$301,$A44,'Rezervasyonlar'!$E$2:$E$301,"&lt;"&amp;(AG$3+1),'Rezervasyonlar'!$F$2:$F$301,"&gt;"&amp;AG$3,'Rezervasyonlar'!$M$2:$M$301,"&lt;&gt;İptal edildi"))</f>
      </c>
    </row>
    <row r="45" spans="1:33" x14ac:dyDescent="0.25">
      <c r="A45" s="16">
        <f>IF('Araçlar'!A42="","",'Araçlar'!A42)</f>
      </c>
      <c r="B45" s="7">
        <f>IF('Araçlar'!B42="","",'Araçlar'!B42)</f>
      </c>
      <c r="C45" s="21">
        <f>IF($A45="","",COUNTIFS('Rezervasyonlar'!$D$2:$D$301,$A45,'Rezervasyonlar'!$E$2:$E$301,"&lt;"&amp;(C$3+1),'Rezervasyonlar'!$F$2:$F$301,"&gt;"&amp;C$3,'Rezervasyonlar'!$M$2:$M$301,"&lt;&gt;İptal edildi"))</f>
      </c>
      <c r="D45" s="21">
        <f>IF($A45="","",COUNTIFS('Rezervasyonlar'!$D$2:$D$301,$A45,'Rezervasyonlar'!$E$2:$E$301,"&lt;"&amp;(D$3+1),'Rezervasyonlar'!$F$2:$F$301,"&gt;"&amp;D$3,'Rezervasyonlar'!$M$2:$M$301,"&lt;&gt;İptal edildi"))</f>
      </c>
      <c r="E45" s="21">
        <f>IF($A45="","",COUNTIFS('Rezervasyonlar'!$D$2:$D$301,$A45,'Rezervasyonlar'!$E$2:$E$301,"&lt;"&amp;(E$3+1),'Rezervasyonlar'!$F$2:$F$301,"&gt;"&amp;E$3,'Rezervasyonlar'!$M$2:$M$301,"&lt;&gt;İptal edildi"))</f>
      </c>
      <c r="F45" s="21">
        <f>IF($A45="","",COUNTIFS('Rezervasyonlar'!$D$2:$D$301,$A45,'Rezervasyonlar'!$E$2:$E$301,"&lt;"&amp;(F$3+1),'Rezervasyonlar'!$F$2:$F$301,"&gt;"&amp;F$3,'Rezervasyonlar'!$M$2:$M$301,"&lt;&gt;İptal edildi"))</f>
      </c>
      <c r="G45" s="21">
        <f>IF($A45="","",COUNTIFS('Rezervasyonlar'!$D$2:$D$301,$A45,'Rezervasyonlar'!$E$2:$E$301,"&lt;"&amp;(G$3+1),'Rezervasyonlar'!$F$2:$F$301,"&gt;"&amp;G$3,'Rezervasyonlar'!$M$2:$M$301,"&lt;&gt;İptal edildi"))</f>
      </c>
      <c r="H45" s="21">
        <f>IF($A45="","",COUNTIFS('Rezervasyonlar'!$D$2:$D$301,$A45,'Rezervasyonlar'!$E$2:$E$301,"&lt;"&amp;(H$3+1),'Rezervasyonlar'!$F$2:$F$301,"&gt;"&amp;H$3,'Rezervasyonlar'!$M$2:$M$301,"&lt;&gt;İptal edildi"))</f>
      </c>
      <c r="I45" s="21">
        <f>IF($A45="","",COUNTIFS('Rezervasyonlar'!$D$2:$D$301,$A45,'Rezervasyonlar'!$E$2:$E$301,"&lt;"&amp;(I$3+1),'Rezervasyonlar'!$F$2:$F$301,"&gt;"&amp;I$3,'Rezervasyonlar'!$M$2:$M$301,"&lt;&gt;İptal edildi"))</f>
      </c>
      <c r="J45" s="21">
        <f>IF($A45="","",COUNTIFS('Rezervasyonlar'!$D$2:$D$301,$A45,'Rezervasyonlar'!$E$2:$E$301,"&lt;"&amp;(J$3+1),'Rezervasyonlar'!$F$2:$F$301,"&gt;"&amp;J$3,'Rezervasyonlar'!$M$2:$M$301,"&lt;&gt;İptal edildi"))</f>
      </c>
      <c r="K45" s="21">
        <f>IF($A45="","",COUNTIFS('Rezervasyonlar'!$D$2:$D$301,$A45,'Rezervasyonlar'!$E$2:$E$301,"&lt;"&amp;(K$3+1),'Rezervasyonlar'!$F$2:$F$301,"&gt;"&amp;K$3,'Rezervasyonlar'!$M$2:$M$301,"&lt;&gt;İptal edildi"))</f>
      </c>
      <c r="L45" s="21">
        <f>IF($A45="","",COUNTIFS('Rezervasyonlar'!$D$2:$D$301,$A45,'Rezervasyonlar'!$E$2:$E$301,"&lt;"&amp;(L$3+1),'Rezervasyonlar'!$F$2:$F$301,"&gt;"&amp;L$3,'Rezervasyonlar'!$M$2:$M$301,"&lt;&gt;İptal edildi"))</f>
      </c>
      <c r="M45" s="21">
        <f>IF($A45="","",COUNTIFS('Rezervasyonlar'!$D$2:$D$301,$A45,'Rezervasyonlar'!$E$2:$E$301,"&lt;"&amp;(M$3+1),'Rezervasyonlar'!$F$2:$F$301,"&gt;"&amp;M$3,'Rezervasyonlar'!$M$2:$M$301,"&lt;&gt;İptal edildi"))</f>
      </c>
      <c r="N45" s="21">
        <f>IF($A45="","",COUNTIFS('Rezervasyonlar'!$D$2:$D$301,$A45,'Rezervasyonlar'!$E$2:$E$301,"&lt;"&amp;(N$3+1),'Rezervasyonlar'!$F$2:$F$301,"&gt;"&amp;N$3,'Rezervasyonlar'!$M$2:$M$301,"&lt;&gt;İptal edildi"))</f>
      </c>
      <c r="O45" s="21">
        <f>IF($A45="","",COUNTIFS('Rezervasyonlar'!$D$2:$D$301,$A45,'Rezervasyonlar'!$E$2:$E$301,"&lt;"&amp;(O$3+1),'Rezervasyonlar'!$F$2:$F$301,"&gt;"&amp;O$3,'Rezervasyonlar'!$M$2:$M$301,"&lt;&gt;İptal edildi"))</f>
      </c>
      <c r="P45" s="21">
        <f>IF($A45="","",COUNTIFS('Rezervasyonlar'!$D$2:$D$301,$A45,'Rezervasyonlar'!$E$2:$E$301,"&lt;"&amp;(P$3+1),'Rezervasyonlar'!$F$2:$F$301,"&gt;"&amp;P$3,'Rezervasyonlar'!$M$2:$M$301,"&lt;&gt;İptal edildi"))</f>
      </c>
      <c r="Q45" s="21">
        <f>IF($A45="","",COUNTIFS('Rezervasyonlar'!$D$2:$D$301,$A45,'Rezervasyonlar'!$E$2:$E$301,"&lt;"&amp;(Q$3+1),'Rezervasyonlar'!$F$2:$F$301,"&gt;"&amp;Q$3,'Rezervasyonlar'!$M$2:$M$301,"&lt;&gt;İptal edildi"))</f>
      </c>
      <c r="R45" s="21">
        <f>IF($A45="","",COUNTIFS('Rezervasyonlar'!$D$2:$D$301,$A45,'Rezervasyonlar'!$E$2:$E$301,"&lt;"&amp;(R$3+1),'Rezervasyonlar'!$F$2:$F$301,"&gt;"&amp;R$3,'Rezervasyonlar'!$M$2:$M$301,"&lt;&gt;İptal edildi"))</f>
      </c>
      <c r="S45" s="21">
        <f>IF($A45="","",COUNTIFS('Rezervasyonlar'!$D$2:$D$301,$A45,'Rezervasyonlar'!$E$2:$E$301,"&lt;"&amp;(S$3+1),'Rezervasyonlar'!$F$2:$F$301,"&gt;"&amp;S$3,'Rezervasyonlar'!$M$2:$M$301,"&lt;&gt;İptal edildi"))</f>
      </c>
      <c r="T45" s="21">
        <f>IF($A45="","",COUNTIFS('Rezervasyonlar'!$D$2:$D$301,$A45,'Rezervasyonlar'!$E$2:$E$301,"&lt;"&amp;(T$3+1),'Rezervasyonlar'!$F$2:$F$301,"&gt;"&amp;T$3,'Rezervasyonlar'!$M$2:$M$301,"&lt;&gt;İptal edildi"))</f>
      </c>
      <c r="U45" s="21">
        <f>IF($A45="","",COUNTIFS('Rezervasyonlar'!$D$2:$D$301,$A45,'Rezervasyonlar'!$E$2:$E$301,"&lt;"&amp;(U$3+1),'Rezervasyonlar'!$F$2:$F$301,"&gt;"&amp;U$3,'Rezervasyonlar'!$M$2:$M$301,"&lt;&gt;İptal edildi"))</f>
      </c>
      <c r="V45" s="21">
        <f>IF($A45="","",COUNTIFS('Rezervasyonlar'!$D$2:$D$301,$A45,'Rezervasyonlar'!$E$2:$E$301,"&lt;"&amp;(V$3+1),'Rezervasyonlar'!$F$2:$F$301,"&gt;"&amp;V$3,'Rezervasyonlar'!$M$2:$M$301,"&lt;&gt;İptal edildi"))</f>
      </c>
      <c r="W45" s="21">
        <f>IF($A45="","",COUNTIFS('Rezervasyonlar'!$D$2:$D$301,$A45,'Rezervasyonlar'!$E$2:$E$301,"&lt;"&amp;(W$3+1),'Rezervasyonlar'!$F$2:$F$301,"&gt;"&amp;W$3,'Rezervasyonlar'!$M$2:$M$301,"&lt;&gt;İptal edildi"))</f>
      </c>
      <c r="X45" s="21">
        <f>IF($A45="","",COUNTIFS('Rezervasyonlar'!$D$2:$D$301,$A45,'Rezervasyonlar'!$E$2:$E$301,"&lt;"&amp;(X$3+1),'Rezervasyonlar'!$F$2:$F$301,"&gt;"&amp;X$3,'Rezervasyonlar'!$M$2:$M$301,"&lt;&gt;İptal edildi"))</f>
      </c>
      <c r="Y45" s="21">
        <f>IF($A45="","",COUNTIFS('Rezervasyonlar'!$D$2:$D$301,$A45,'Rezervasyonlar'!$E$2:$E$301,"&lt;"&amp;(Y$3+1),'Rezervasyonlar'!$F$2:$F$301,"&gt;"&amp;Y$3,'Rezervasyonlar'!$M$2:$M$301,"&lt;&gt;İptal edildi"))</f>
      </c>
      <c r="Z45" s="21">
        <f>IF($A45="","",COUNTIFS('Rezervasyonlar'!$D$2:$D$301,$A45,'Rezervasyonlar'!$E$2:$E$301,"&lt;"&amp;(Z$3+1),'Rezervasyonlar'!$F$2:$F$301,"&gt;"&amp;Z$3,'Rezervasyonlar'!$M$2:$M$301,"&lt;&gt;İptal edildi"))</f>
      </c>
      <c r="AA45" s="21">
        <f>IF($A45="","",COUNTIFS('Rezervasyonlar'!$D$2:$D$301,$A45,'Rezervasyonlar'!$E$2:$E$301,"&lt;"&amp;(AA$3+1),'Rezervasyonlar'!$F$2:$F$301,"&gt;"&amp;AA$3,'Rezervasyonlar'!$M$2:$M$301,"&lt;&gt;İptal edildi"))</f>
      </c>
      <c r="AB45" s="21">
        <f>IF($A45="","",COUNTIFS('Rezervasyonlar'!$D$2:$D$301,$A45,'Rezervasyonlar'!$E$2:$E$301,"&lt;"&amp;(AB$3+1),'Rezervasyonlar'!$F$2:$F$301,"&gt;"&amp;AB$3,'Rezervasyonlar'!$M$2:$M$301,"&lt;&gt;İptal edildi"))</f>
      </c>
      <c r="AC45" s="21">
        <f>IF($A45="","",COUNTIFS('Rezervasyonlar'!$D$2:$D$301,$A45,'Rezervasyonlar'!$E$2:$E$301,"&lt;"&amp;(AC$3+1),'Rezervasyonlar'!$F$2:$F$301,"&gt;"&amp;AC$3,'Rezervasyonlar'!$M$2:$M$301,"&lt;&gt;İptal edildi"))</f>
      </c>
      <c r="AD45" s="21">
        <f>IF($A45="","",COUNTIFS('Rezervasyonlar'!$D$2:$D$301,$A45,'Rezervasyonlar'!$E$2:$E$301,"&lt;"&amp;(AD$3+1),'Rezervasyonlar'!$F$2:$F$301,"&gt;"&amp;AD$3,'Rezervasyonlar'!$M$2:$M$301,"&lt;&gt;İptal edildi"))</f>
      </c>
      <c r="AE45" s="21">
        <f>IF($A45="","",COUNTIFS('Rezervasyonlar'!$D$2:$D$301,$A45,'Rezervasyonlar'!$E$2:$E$301,"&lt;"&amp;(AE$3+1),'Rezervasyonlar'!$F$2:$F$301,"&gt;"&amp;AE$3,'Rezervasyonlar'!$M$2:$M$301,"&lt;&gt;İptal edildi"))</f>
      </c>
      <c r="AF45" s="21">
        <f>IF($A45="","",COUNTIFS('Rezervasyonlar'!$D$2:$D$301,$A45,'Rezervasyonlar'!$E$2:$E$301,"&lt;"&amp;(AF$3+1),'Rezervasyonlar'!$F$2:$F$301,"&gt;"&amp;AF$3,'Rezervasyonlar'!$M$2:$M$301,"&lt;&gt;İptal edildi"))</f>
      </c>
      <c r="AG45" s="21">
        <f>IF($A45="","",COUNTIFS('Rezervasyonlar'!$D$2:$D$301,$A45,'Rezervasyonlar'!$E$2:$E$301,"&lt;"&amp;(AG$3+1),'Rezervasyonlar'!$F$2:$F$301,"&gt;"&amp;AG$3,'Rezervasyonlar'!$M$2:$M$301,"&lt;&gt;İptal edildi"))</f>
      </c>
    </row>
    <row r="46" spans="1:33" x14ac:dyDescent="0.25">
      <c r="A46" s="16">
        <f>IF('Araçlar'!A43="","",'Araçlar'!A43)</f>
      </c>
      <c r="B46" s="7">
        <f>IF('Araçlar'!B43="","",'Araçlar'!B43)</f>
      </c>
      <c r="C46" s="21">
        <f>IF($A46="","",COUNTIFS('Rezervasyonlar'!$D$2:$D$301,$A46,'Rezervasyonlar'!$E$2:$E$301,"&lt;"&amp;(C$3+1),'Rezervasyonlar'!$F$2:$F$301,"&gt;"&amp;C$3,'Rezervasyonlar'!$M$2:$M$301,"&lt;&gt;İptal edildi"))</f>
      </c>
      <c r="D46" s="21">
        <f>IF($A46="","",COUNTIFS('Rezervasyonlar'!$D$2:$D$301,$A46,'Rezervasyonlar'!$E$2:$E$301,"&lt;"&amp;(D$3+1),'Rezervasyonlar'!$F$2:$F$301,"&gt;"&amp;D$3,'Rezervasyonlar'!$M$2:$M$301,"&lt;&gt;İptal edildi"))</f>
      </c>
      <c r="E46" s="21">
        <f>IF($A46="","",COUNTIFS('Rezervasyonlar'!$D$2:$D$301,$A46,'Rezervasyonlar'!$E$2:$E$301,"&lt;"&amp;(E$3+1),'Rezervasyonlar'!$F$2:$F$301,"&gt;"&amp;E$3,'Rezervasyonlar'!$M$2:$M$301,"&lt;&gt;İptal edildi"))</f>
      </c>
      <c r="F46" s="21">
        <f>IF($A46="","",COUNTIFS('Rezervasyonlar'!$D$2:$D$301,$A46,'Rezervasyonlar'!$E$2:$E$301,"&lt;"&amp;(F$3+1),'Rezervasyonlar'!$F$2:$F$301,"&gt;"&amp;F$3,'Rezervasyonlar'!$M$2:$M$301,"&lt;&gt;İptal edildi"))</f>
      </c>
      <c r="G46" s="21">
        <f>IF($A46="","",COUNTIFS('Rezervasyonlar'!$D$2:$D$301,$A46,'Rezervasyonlar'!$E$2:$E$301,"&lt;"&amp;(G$3+1),'Rezervasyonlar'!$F$2:$F$301,"&gt;"&amp;G$3,'Rezervasyonlar'!$M$2:$M$301,"&lt;&gt;İptal edildi"))</f>
      </c>
      <c r="H46" s="21">
        <f>IF($A46="","",COUNTIFS('Rezervasyonlar'!$D$2:$D$301,$A46,'Rezervasyonlar'!$E$2:$E$301,"&lt;"&amp;(H$3+1),'Rezervasyonlar'!$F$2:$F$301,"&gt;"&amp;H$3,'Rezervasyonlar'!$M$2:$M$301,"&lt;&gt;İptal edildi"))</f>
      </c>
      <c r="I46" s="21">
        <f>IF($A46="","",COUNTIFS('Rezervasyonlar'!$D$2:$D$301,$A46,'Rezervasyonlar'!$E$2:$E$301,"&lt;"&amp;(I$3+1),'Rezervasyonlar'!$F$2:$F$301,"&gt;"&amp;I$3,'Rezervasyonlar'!$M$2:$M$301,"&lt;&gt;İptal edildi"))</f>
      </c>
      <c r="J46" s="21">
        <f>IF($A46="","",COUNTIFS('Rezervasyonlar'!$D$2:$D$301,$A46,'Rezervasyonlar'!$E$2:$E$301,"&lt;"&amp;(J$3+1),'Rezervasyonlar'!$F$2:$F$301,"&gt;"&amp;J$3,'Rezervasyonlar'!$M$2:$M$301,"&lt;&gt;İptal edildi"))</f>
      </c>
      <c r="K46" s="21">
        <f>IF($A46="","",COUNTIFS('Rezervasyonlar'!$D$2:$D$301,$A46,'Rezervasyonlar'!$E$2:$E$301,"&lt;"&amp;(K$3+1),'Rezervasyonlar'!$F$2:$F$301,"&gt;"&amp;K$3,'Rezervasyonlar'!$M$2:$M$301,"&lt;&gt;İptal edildi"))</f>
      </c>
      <c r="L46" s="21">
        <f>IF($A46="","",COUNTIFS('Rezervasyonlar'!$D$2:$D$301,$A46,'Rezervasyonlar'!$E$2:$E$301,"&lt;"&amp;(L$3+1),'Rezervasyonlar'!$F$2:$F$301,"&gt;"&amp;L$3,'Rezervasyonlar'!$M$2:$M$301,"&lt;&gt;İptal edildi"))</f>
      </c>
      <c r="M46" s="21">
        <f>IF($A46="","",COUNTIFS('Rezervasyonlar'!$D$2:$D$301,$A46,'Rezervasyonlar'!$E$2:$E$301,"&lt;"&amp;(M$3+1),'Rezervasyonlar'!$F$2:$F$301,"&gt;"&amp;M$3,'Rezervasyonlar'!$M$2:$M$301,"&lt;&gt;İptal edildi"))</f>
      </c>
      <c r="N46" s="21">
        <f>IF($A46="","",COUNTIFS('Rezervasyonlar'!$D$2:$D$301,$A46,'Rezervasyonlar'!$E$2:$E$301,"&lt;"&amp;(N$3+1),'Rezervasyonlar'!$F$2:$F$301,"&gt;"&amp;N$3,'Rezervasyonlar'!$M$2:$M$301,"&lt;&gt;İptal edildi"))</f>
      </c>
      <c r="O46" s="21">
        <f>IF($A46="","",COUNTIFS('Rezervasyonlar'!$D$2:$D$301,$A46,'Rezervasyonlar'!$E$2:$E$301,"&lt;"&amp;(O$3+1),'Rezervasyonlar'!$F$2:$F$301,"&gt;"&amp;O$3,'Rezervasyonlar'!$M$2:$M$301,"&lt;&gt;İptal edildi"))</f>
      </c>
      <c r="P46" s="21">
        <f>IF($A46="","",COUNTIFS('Rezervasyonlar'!$D$2:$D$301,$A46,'Rezervasyonlar'!$E$2:$E$301,"&lt;"&amp;(P$3+1),'Rezervasyonlar'!$F$2:$F$301,"&gt;"&amp;P$3,'Rezervasyonlar'!$M$2:$M$301,"&lt;&gt;İptal edildi"))</f>
      </c>
      <c r="Q46" s="21">
        <f>IF($A46="","",COUNTIFS('Rezervasyonlar'!$D$2:$D$301,$A46,'Rezervasyonlar'!$E$2:$E$301,"&lt;"&amp;(Q$3+1),'Rezervasyonlar'!$F$2:$F$301,"&gt;"&amp;Q$3,'Rezervasyonlar'!$M$2:$M$301,"&lt;&gt;İptal edildi"))</f>
      </c>
      <c r="R46" s="21">
        <f>IF($A46="","",COUNTIFS('Rezervasyonlar'!$D$2:$D$301,$A46,'Rezervasyonlar'!$E$2:$E$301,"&lt;"&amp;(R$3+1),'Rezervasyonlar'!$F$2:$F$301,"&gt;"&amp;R$3,'Rezervasyonlar'!$M$2:$M$301,"&lt;&gt;İptal edildi"))</f>
      </c>
      <c r="S46" s="21">
        <f>IF($A46="","",COUNTIFS('Rezervasyonlar'!$D$2:$D$301,$A46,'Rezervasyonlar'!$E$2:$E$301,"&lt;"&amp;(S$3+1),'Rezervasyonlar'!$F$2:$F$301,"&gt;"&amp;S$3,'Rezervasyonlar'!$M$2:$M$301,"&lt;&gt;İptal edildi"))</f>
      </c>
      <c r="T46" s="21">
        <f>IF($A46="","",COUNTIFS('Rezervasyonlar'!$D$2:$D$301,$A46,'Rezervasyonlar'!$E$2:$E$301,"&lt;"&amp;(T$3+1),'Rezervasyonlar'!$F$2:$F$301,"&gt;"&amp;T$3,'Rezervasyonlar'!$M$2:$M$301,"&lt;&gt;İptal edildi"))</f>
      </c>
      <c r="U46" s="21">
        <f>IF($A46="","",COUNTIFS('Rezervasyonlar'!$D$2:$D$301,$A46,'Rezervasyonlar'!$E$2:$E$301,"&lt;"&amp;(U$3+1),'Rezervasyonlar'!$F$2:$F$301,"&gt;"&amp;U$3,'Rezervasyonlar'!$M$2:$M$301,"&lt;&gt;İptal edildi"))</f>
      </c>
      <c r="V46" s="21">
        <f>IF($A46="","",COUNTIFS('Rezervasyonlar'!$D$2:$D$301,$A46,'Rezervasyonlar'!$E$2:$E$301,"&lt;"&amp;(V$3+1),'Rezervasyonlar'!$F$2:$F$301,"&gt;"&amp;V$3,'Rezervasyonlar'!$M$2:$M$301,"&lt;&gt;İptal edildi"))</f>
      </c>
      <c r="W46" s="21">
        <f>IF($A46="","",COUNTIFS('Rezervasyonlar'!$D$2:$D$301,$A46,'Rezervasyonlar'!$E$2:$E$301,"&lt;"&amp;(W$3+1),'Rezervasyonlar'!$F$2:$F$301,"&gt;"&amp;W$3,'Rezervasyonlar'!$M$2:$M$301,"&lt;&gt;İptal edildi"))</f>
      </c>
      <c r="X46" s="21">
        <f>IF($A46="","",COUNTIFS('Rezervasyonlar'!$D$2:$D$301,$A46,'Rezervasyonlar'!$E$2:$E$301,"&lt;"&amp;(X$3+1),'Rezervasyonlar'!$F$2:$F$301,"&gt;"&amp;X$3,'Rezervasyonlar'!$M$2:$M$301,"&lt;&gt;İptal edildi"))</f>
      </c>
      <c r="Y46" s="21">
        <f>IF($A46="","",COUNTIFS('Rezervasyonlar'!$D$2:$D$301,$A46,'Rezervasyonlar'!$E$2:$E$301,"&lt;"&amp;(Y$3+1),'Rezervasyonlar'!$F$2:$F$301,"&gt;"&amp;Y$3,'Rezervasyonlar'!$M$2:$M$301,"&lt;&gt;İptal edildi"))</f>
      </c>
      <c r="Z46" s="21">
        <f>IF($A46="","",COUNTIFS('Rezervasyonlar'!$D$2:$D$301,$A46,'Rezervasyonlar'!$E$2:$E$301,"&lt;"&amp;(Z$3+1),'Rezervasyonlar'!$F$2:$F$301,"&gt;"&amp;Z$3,'Rezervasyonlar'!$M$2:$M$301,"&lt;&gt;İptal edildi"))</f>
      </c>
      <c r="AA46" s="21">
        <f>IF($A46="","",COUNTIFS('Rezervasyonlar'!$D$2:$D$301,$A46,'Rezervasyonlar'!$E$2:$E$301,"&lt;"&amp;(AA$3+1),'Rezervasyonlar'!$F$2:$F$301,"&gt;"&amp;AA$3,'Rezervasyonlar'!$M$2:$M$301,"&lt;&gt;İptal edildi"))</f>
      </c>
      <c r="AB46" s="21">
        <f>IF($A46="","",COUNTIFS('Rezervasyonlar'!$D$2:$D$301,$A46,'Rezervasyonlar'!$E$2:$E$301,"&lt;"&amp;(AB$3+1),'Rezervasyonlar'!$F$2:$F$301,"&gt;"&amp;AB$3,'Rezervasyonlar'!$M$2:$M$301,"&lt;&gt;İptal edildi"))</f>
      </c>
      <c r="AC46" s="21">
        <f>IF($A46="","",COUNTIFS('Rezervasyonlar'!$D$2:$D$301,$A46,'Rezervasyonlar'!$E$2:$E$301,"&lt;"&amp;(AC$3+1),'Rezervasyonlar'!$F$2:$F$301,"&gt;"&amp;AC$3,'Rezervasyonlar'!$M$2:$M$301,"&lt;&gt;İptal edildi"))</f>
      </c>
      <c r="AD46" s="21">
        <f>IF($A46="","",COUNTIFS('Rezervasyonlar'!$D$2:$D$301,$A46,'Rezervasyonlar'!$E$2:$E$301,"&lt;"&amp;(AD$3+1),'Rezervasyonlar'!$F$2:$F$301,"&gt;"&amp;AD$3,'Rezervasyonlar'!$M$2:$M$301,"&lt;&gt;İptal edildi"))</f>
      </c>
      <c r="AE46" s="21">
        <f>IF($A46="","",COUNTIFS('Rezervasyonlar'!$D$2:$D$301,$A46,'Rezervasyonlar'!$E$2:$E$301,"&lt;"&amp;(AE$3+1),'Rezervasyonlar'!$F$2:$F$301,"&gt;"&amp;AE$3,'Rezervasyonlar'!$M$2:$M$301,"&lt;&gt;İptal edildi"))</f>
      </c>
      <c r="AF46" s="21">
        <f>IF($A46="","",COUNTIFS('Rezervasyonlar'!$D$2:$D$301,$A46,'Rezervasyonlar'!$E$2:$E$301,"&lt;"&amp;(AF$3+1),'Rezervasyonlar'!$F$2:$F$301,"&gt;"&amp;AF$3,'Rezervasyonlar'!$M$2:$M$301,"&lt;&gt;İptal edildi"))</f>
      </c>
      <c r="AG46" s="21">
        <f>IF($A46="","",COUNTIFS('Rezervasyonlar'!$D$2:$D$301,$A46,'Rezervasyonlar'!$E$2:$E$301,"&lt;"&amp;(AG$3+1),'Rezervasyonlar'!$F$2:$F$301,"&gt;"&amp;AG$3,'Rezervasyonlar'!$M$2:$M$301,"&lt;&gt;İptal edildi"))</f>
      </c>
    </row>
    <row r="47" spans="1:33" x14ac:dyDescent="0.25">
      <c r="A47" s="16">
        <f>IF('Araçlar'!A44="","",'Araçlar'!A44)</f>
      </c>
      <c r="B47" s="7">
        <f>IF('Araçlar'!B44="","",'Araçlar'!B44)</f>
      </c>
      <c r="C47" s="21">
        <f>IF($A47="","",COUNTIFS('Rezervasyonlar'!$D$2:$D$301,$A47,'Rezervasyonlar'!$E$2:$E$301,"&lt;"&amp;(C$3+1),'Rezervasyonlar'!$F$2:$F$301,"&gt;"&amp;C$3,'Rezervasyonlar'!$M$2:$M$301,"&lt;&gt;İptal edildi"))</f>
      </c>
      <c r="D47" s="21">
        <f>IF($A47="","",COUNTIFS('Rezervasyonlar'!$D$2:$D$301,$A47,'Rezervasyonlar'!$E$2:$E$301,"&lt;"&amp;(D$3+1),'Rezervasyonlar'!$F$2:$F$301,"&gt;"&amp;D$3,'Rezervasyonlar'!$M$2:$M$301,"&lt;&gt;İptal edildi"))</f>
      </c>
      <c r="E47" s="21">
        <f>IF($A47="","",COUNTIFS('Rezervasyonlar'!$D$2:$D$301,$A47,'Rezervasyonlar'!$E$2:$E$301,"&lt;"&amp;(E$3+1),'Rezervasyonlar'!$F$2:$F$301,"&gt;"&amp;E$3,'Rezervasyonlar'!$M$2:$M$301,"&lt;&gt;İptal edildi"))</f>
      </c>
      <c r="F47" s="21">
        <f>IF($A47="","",COUNTIFS('Rezervasyonlar'!$D$2:$D$301,$A47,'Rezervasyonlar'!$E$2:$E$301,"&lt;"&amp;(F$3+1),'Rezervasyonlar'!$F$2:$F$301,"&gt;"&amp;F$3,'Rezervasyonlar'!$M$2:$M$301,"&lt;&gt;İptal edildi"))</f>
      </c>
      <c r="G47" s="21">
        <f>IF($A47="","",COUNTIFS('Rezervasyonlar'!$D$2:$D$301,$A47,'Rezervasyonlar'!$E$2:$E$301,"&lt;"&amp;(G$3+1),'Rezervasyonlar'!$F$2:$F$301,"&gt;"&amp;G$3,'Rezervasyonlar'!$M$2:$M$301,"&lt;&gt;İptal edildi"))</f>
      </c>
      <c r="H47" s="21">
        <f>IF($A47="","",COUNTIFS('Rezervasyonlar'!$D$2:$D$301,$A47,'Rezervasyonlar'!$E$2:$E$301,"&lt;"&amp;(H$3+1),'Rezervasyonlar'!$F$2:$F$301,"&gt;"&amp;H$3,'Rezervasyonlar'!$M$2:$M$301,"&lt;&gt;İptal edildi"))</f>
      </c>
      <c r="I47" s="21">
        <f>IF($A47="","",COUNTIFS('Rezervasyonlar'!$D$2:$D$301,$A47,'Rezervasyonlar'!$E$2:$E$301,"&lt;"&amp;(I$3+1),'Rezervasyonlar'!$F$2:$F$301,"&gt;"&amp;I$3,'Rezervasyonlar'!$M$2:$M$301,"&lt;&gt;İptal edildi"))</f>
      </c>
      <c r="J47" s="21">
        <f>IF($A47="","",COUNTIFS('Rezervasyonlar'!$D$2:$D$301,$A47,'Rezervasyonlar'!$E$2:$E$301,"&lt;"&amp;(J$3+1),'Rezervasyonlar'!$F$2:$F$301,"&gt;"&amp;J$3,'Rezervasyonlar'!$M$2:$M$301,"&lt;&gt;İptal edildi"))</f>
      </c>
      <c r="K47" s="21">
        <f>IF($A47="","",COUNTIFS('Rezervasyonlar'!$D$2:$D$301,$A47,'Rezervasyonlar'!$E$2:$E$301,"&lt;"&amp;(K$3+1),'Rezervasyonlar'!$F$2:$F$301,"&gt;"&amp;K$3,'Rezervasyonlar'!$M$2:$M$301,"&lt;&gt;İptal edildi"))</f>
      </c>
      <c r="L47" s="21">
        <f>IF($A47="","",COUNTIFS('Rezervasyonlar'!$D$2:$D$301,$A47,'Rezervasyonlar'!$E$2:$E$301,"&lt;"&amp;(L$3+1),'Rezervasyonlar'!$F$2:$F$301,"&gt;"&amp;L$3,'Rezervasyonlar'!$M$2:$M$301,"&lt;&gt;İptal edildi"))</f>
      </c>
      <c r="M47" s="21">
        <f>IF($A47="","",COUNTIFS('Rezervasyonlar'!$D$2:$D$301,$A47,'Rezervasyonlar'!$E$2:$E$301,"&lt;"&amp;(M$3+1),'Rezervasyonlar'!$F$2:$F$301,"&gt;"&amp;M$3,'Rezervasyonlar'!$M$2:$M$301,"&lt;&gt;İptal edildi"))</f>
      </c>
      <c r="N47" s="21">
        <f>IF($A47="","",COUNTIFS('Rezervasyonlar'!$D$2:$D$301,$A47,'Rezervasyonlar'!$E$2:$E$301,"&lt;"&amp;(N$3+1),'Rezervasyonlar'!$F$2:$F$301,"&gt;"&amp;N$3,'Rezervasyonlar'!$M$2:$M$301,"&lt;&gt;İptal edildi"))</f>
      </c>
      <c r="O47" s="21">
        <f>IF($A47="","",COUNTIFS('Rezervasyonlar'!$D$2:$D$301,$A47,'Rezervasyonlar'!$E$2:$E$301,"&lt;"&amp;(O$3+1),'Rezervasyonlar'!$F$2:$F$301,"&gt;"&amp;O$3,'Rezervasyonlar'!$M$2:$M$301,"&lt;&gt;İptal edildi"))</f>
      </c>
      <c r="P47" s="21">
        <f>IF($A47="","",COUNTIFS('Rezervasyonlar'!$D$2:$D$301,$A47,'Rezervasyonlar'!$E$2:$E$301,"&lt;"&amp;(P$3+1),'Rezervasyonlar'!$F$2:$F$301,"&gt;"&amp;P$3,'Rezervasyonlar'!$M$2:$M$301,"&lt;&gt;İptal edildi"))</f>
      </c>
      <c r="Q47" s="21">
        <f>IF($A47="","",COUNTIFS('Rezervasyonlar'!$D$2:$D$301,$A47,'Rezervasyonlar'!$E$2:$E$301,"&lt;"&amp;(Q$3+1),'Rezervasyonlar'!$F$2:$F$301,"&gt;"&amp;Q$3,'Rezervasyonlar'!$M$2:$M$301,"&lt;&gt;İptal edildi"))</f>
      </c>
      <c r="R47" s="21">
        <f>IF($A47="","",COUNTIFS('Rezervasyonlar'!$D$2:$D$301,$A47,'Rezervasyonlar'!$E$2:$E$301,"&lt;"&amp;(R$3+1),'Rezervasyonlar'!$F$2:$F$301,"&gt;"&amp;R$3,'Rezervasyonlar'!$M$2:$M$301,"&lt;&gt;İptal edildi"))</f>
      </c>
      <c r="S47" s="21">
        <f>IF($A47="","",COUNTIFS('Rezervasyonlar'!$D$2:$D$301,$A47,'Rezervasyonlar'!$E$2:$E$301,"&lt;"&amp;(S$3+1),'Rezervasyonlar'!$F$2:$F$301,"&gt;"&amp;S$3,'Rezervasyonlar'!$M$2:$M$301,"&lt;&gt;İptal edildi"))</f>
      </c>
      <c r="T47" s="21">
        <f>IF($A47="","",COUNTIFS('Rezervasyonlar'!$D$2:$D$301,$A47,'Rezervasyonlar'!$E$2:$E$301,"&lt;"&amp;(T$3+1),'Rezervasyonlar'!$F$2:$F$301,"&gt;"&amp;T$3,'Rezervasyonlar'!$M$2:$M$301,"&lt;&gt;İptal edildi"))</f>
      </c>
      <c r="U47" s="21">
        <f>IF($A47="","",COUNTIFS('Rezervasyonlar'!$D$2:$D$301,$A47,'Rezervasyonlar'!$E$2:$E$301,"&lt;"&amp;(U$3+1),'Rezervasyonlar'!$F$2:$F$301,"&gt;"&amp;U$3,'Rezervasyonlar'!$M$2:$M$301,"&lt;&gt;İptal edildi"))</f>
      </c>
      <c r="V47" s="21">
        <f>IF($A47="","",COUNTIFS('Rezervasyonlar'!$D$2:$D$301,$A47,'Rezervasyonlar'!$E$2:$E$301,"&lt;"&amp;(V$3+1),'Rezervasyonlar'!$F$2:$F$301,"&gt;"&amp;V$3,'Rezervasyonlar'!$M$2:$M$301,"&lt;&gt;İptal edildi"))</f>
      </c>
      <c r="W47" s="21">
        <f>IF($A47="","",COUNTIFS('Rezervasyonlar'!$D$2:$D$301,$A47,'Rezervasyonlar'!$E$2:$E$301,"&lt;"&amp;(W$3+1),'Rezervasyonlar'!$F$2:$F$301,"&gt;"&amp;W$3,'Rezervasyonlar'!$M$2:$M$301,"&lt;&gt;İptal edildi"))</f>
      </c>
      <c r="X47" s="21">
        <f>IF($A47="","",COUNTIFS('Rezervasyonlar'!$D$2:$D$301,$A47,'Rezervasyonlar'!$E$2:$E$301,"&lt;"&amp;(X$3+1),'Rezervasyonlar'!$F$2:$F$301,"&gt;"&amp;X$3,'Rezervasyonlar'!$M$2:$M$301,"&lt;&gt;İptal edildi"))</f>
      </c>
      <c r="Y47" s="21">
        <f>IF($A47="","",COUNTIFS('Rezervasyonlar'!$D$2:$D$301,$A47,'Rezervasyonlar'!$E$2:$E$301,"&lt;"&amp;(Y$3+1),'Rezervasyonlar'!$F$2:$F$301,"&gt;"&amp;Y$3,'Rezervasyonlar'!$M$2:$M$301,"&lt;&gt;İptal edildi"))</f>
      </c>
      <c r="Z47" s="21">
        <f>IF($A47="","",COUNTIFS('Rezervasyonlar'!$D$2:$D$301,$A47,'Rezervasyonlar'!$E$2:$E$301,"&lt;"&amp;(Z$3+1),'Rezervasyonlar'!$F$2:$F$301,"&gt;"&amp;Z$3,'Rezervasyonlar'!$M$2:$M$301,"&lt;&gt;İptal edildi"))</f>
      </c>
      <c r="AA47" s="21">
        <f>IF($A47="","",COUNTIFS('Rezervasyonlar'!$D$2:$D$301,$A47,'Rezervasyonlar'!$E$2:$E$301,"&lt;"&amp;(AA$3+1),'Rezervasyonlar'!$F$2:$F$301,"&gt;"&amp;AA$3,'Rezervasyonlar'!$M$2:$M$301,"&lt;&gt;İptal edildi"))</f>
      </c>
      <c r="AB47" s="21">
        <f>IF($A47="","",COUNTIFS('Rezervasyonlar'!$D$2:$D$301,$A47,'Rezervasyonlar'!$E$2:$E$301,"&lt;"&amp;(AB$3+1),'Rezervasyonlar'!$F$2:$F$301,"&gt;"&amp;AB$3,'Rezervasyonlar'!$M$2:$M$301,"&lt;&gt;İptal edildi"))</f>
      </c>
      <c r="AC47" s="21">
        <f>IF($A47="","",COUNTIFS('Rezervasyonlar'!$D$2:$D$301,$A47,'Rezervasyonlar'!$E$2:$E$301,"&lt;"&amp;(AC$3+1),'Rezervasyonlar'!$F$2:$F$301,"&gt;"&amp;AC$3,'Rezervasyonlar'!$M$2:$M$301,"&lt;&gt;İptal edildi"))</f>
      </c>
      <c r="AD47" s="21">
        <f>IF($A47="","",COUNTIFS('Rezervasyonlar'!$D$2:$D$301,$A47,'Rezervasyonlar'!$E$2:$E$301,"&lt;"&amp;(AD$3+1),'Rezervasyonlar'!$F$2:$F$301,"&gt;"&amp;AD$3,'Rezervasyonlar'!$M$2:$M$301,"&lt;&gt;İptal edildi"))</f>
      </c>
      <c r="AE47" s="21">
        <f>IF($A47="","",COUNTIFS('Rezervasyonlar'!$D$2:$D$301,$A47,'Rezervasyonlar'!$E$2:$E$301,"&lt;"&amp;(AE$3+1),'Rezervasyonlar'!$F$2:$F$301,"&gt;"&amp;AE$3,'Rezervasyonlar'!$M$2:$M$301,"&lt;&gt;İptal edildi"))</f>
      </c>
      <c r="AF47" s="21">
        <f>IF($A47="","",COUNTIFS('Rezervasyonlar'!$D$2:$D$301,$A47,'Rezervasyonlar'!$E$2:$E$301,"&lt;"&amp;(AF$3+1),'Rezervasyonlar'!$F$2:$F$301,"&gt;"&amp;AF$3,'Rezervasyonlar'!$M$2:$M$301,"&lt;&gt;İptal edildi"))</f>
      </c>
      <c r="AG47" s="21">
        <f>IF($A47="","",COUNTIFS('Rezervasyonlar'!$D$2:$D$301,$A47,'Rezervasyonlar'!$E$2:$E$301,"&lt;"&amp;(AG$3+1),'Rezervasyonlar'!$F$2:$F$301,"&gt;"&amp;AG$3,'Rezervasyonlar'!$M$2:$M$301,"&lt;&gt;İptal edildi"))</f>
      </c>
    </row>
    <row r="48" spans="1:33" x14ac:dyDescent="0.25">
      <c r="A48" s="16">
        <f>IF('Araçlar'!A45="","",'Araçlar'!A45)</f>
      </c>
      <c r="B48" s="7">
        <f>IF('Araçlar'!B45="","",'Araçlar'!B45)</f>
      </c>
      <c r="C48" s="21">
        <f>IF($A48="","",COUNTIFS('Rezervasyonlar'!$D$2:$D$301,$A48,'Rezervasyonlar'!$E$2:$E$301,"&lt;"&amp;(C$3+1),'Rezervasyonlar'!$F$2:$F$301,"&gt;"&amp;C$3,'Rezervasyonlar'!$M$2:$M$301,"&lt;&gt;İptal edildi"))</f>
      </c>
      <c r="D48" s="21">
        <f>IF($A48="","",COUNTIFS('Rezervasyonlar'!$D$2:$D$301,$A48,'Rezervasyonlar'!$E$2:$E$301,"&lt;"&amp;(D$3+1),'Rezervasyonlar'!$F$2:$F$301,"&gt;"&amp;D$3,'Rezervasyonlar'!$M$2:$M$301,"&lt;&gt;İptal edildi"))</f>
      </c>
      <c r="E48" s="21">
        <f>IF($A48="","",COUNTIFS('Rezervasyonlar'!$D$2:$D$301,$A48,'Rezervasyonlar'!$E$2:$E$301,"&lt;"&amp;(E$3+1),'Rezervasyonlar'!$F$2:$F$301,"&gt;"&amp;E$3,'Rezervasyonlar'!$M$2:$M$301,"&lt;&gt;İptal edildi"))</f>
      </c>
      <c r="F48" s="21">
        <f>IF($A48="","",COUNTIFS('Rezervasyonlar'!$D$2:$D$301,$A48,'Rezervasyonlar'!$E$2:$E$301,"&lt;"&amp;(F$3+1),'Rezervasyonlar'!$F$2:$F$301,"&gt;"&amp;F$3,'Rezervasyonlar'!$M$2:$M$301,"&lt;&gt;İptal edildi"))</f>
      </c>
      <c r="G48" s="21">
        <f>IF($A48="","",COUNTIFS('Rezervasyonlar'!$D$2:$D$301,$A48,'Rezervasyonlar'!$E$2:$E$301,"&lt;"&amp;(G$3+1),'Rezervasyonlar'!$F$2:$F$301,"&gt;"&amp;G$3,'Rezervasyonlar'!$M$2:$M$301,"&lt;&gt;İptal edildi"))</f>
      </c>
      <c r="H48" s="21">
        <f>IF($A48="","",COUNTIFS('Rezervasyonlar'!$D$2:$D$301,$A48,'Rezervasyonlar'!$E$2:$E$301,"&lt;"&amp;(H$3+1),'Rezervasyonlar'!$F$2:$F$301,"&gt;"&amp;H$3,'Rezervasyonlar'!$M$2:$M$301,"&lt;&gt;İptal edildi"))</f>
      </c>
      <c r="I48" s="21">
        <f>IF($A48="","",COUNTIFS('Rezervasyonlar'!$D$2:$D$301,$A48,'Rezervasyonlar'!$E$2:$E$301,"&lt;"&amp;(I$3+1),'Rezervasyonlar'!$F$2:$F$301,"&gt;"&amp;I$3,'Rezervasyonlar'!$M$2:$M$301,"&lt;&gt;İptal edildi"))</f>
      </c>
      <c r="J48" s="21">
        <f>IF($A48="","",COUNTIFS('Rezervasyonlar'!$D$2:$D$301,$A48,'Rezervasyonlar'!$E$2:$E$301,"&lt;"&amp;(J$3+1),'Rezervasyonlar'!$F$2:$F$301,"&gt;"&amp;J$3,'Rezervasyonlar'!$M$2:$M$301,"&lt;&gt;İptal edildi"))</f>
      </c>
      <c r="K48" s="21">
        <f>IF($A48="","",COUNTIFS('Rezervasyonlar'!$D$2:$D$301,$A48,'Rezervasyonlar'!$E$2:$E$301,"&lt;"&amp;(K$3+1),'Rezervasyonlar'!$F$2:$F$301,"&gt;"&amp;K$3,'Rezervasyonlar'!$M$2:$M$301,"&lt;&gt;İptal edildi"))</f>
      </c>
      <c r="L48" s="21">
        <f>IF($A48="","",COUNTIFS('Rezervasyonlar'!$D$2:$D$301,$A48,'Rezervasyonlar'!$E$2:$E$301,"&lt;"&amp;(L$3+1),'Rezervasyonlar'!$F$2:$F$301,"&gt;"&amp;L$3,'Rezervasyonlar'!$M$2:$M$301,"&lt;&gt;İptal edildi"))</f>
      </c>
      <c r="M48" s="21">
        <f>IF($A48="","",COUNTIFS('Rezervasyonlar'!$D$2:$D$301,$A48,'Rezervasyonlar'!$E$2:$E$301,"&lt;"&amp;(M$3+1),'Rezervasyonlar'!$F$2:$F$301,"&gt;"&amp;M$3,'Rezervasyonlar'!$M$2:$M$301,"&lt;&gt;İptal edildi"))</f>
      </c>
      <c r="N48" s="21">
        <f>IF($A48="","",COUNTIFS('Rezervasyonlar'!$D$2:$D$301,$A48,'Rezervasyonlar'!$E$2:$E$301,"&lt;"&amp;(N$3+1),'Rezervasyonlar'!$F$2:$F$301,"&gt;"&amp;N$3,'Rezervasyonlar'!$M$2:$M$301,"&lt;&gt;İptal edildi"))</f>
      </c>
      <c r="O48" s="21">
        <f>IF($A48="","",COUNTIFS('Rezervasyonlar'!$D$2:$D$301,$A48,'Rezervasyonlar'!$E$2:$E$301,"&lt;"&amp;(O$3+1),'Rezervasyonlar'!$F$2:$F$301,"&gt;"&amp;O$3,'Rezervasyonlar'!$M$2:$M$301,"&lt;&gt;İptal edildi"))</f>
      </c>
      <c r="P48" s="21">
        <f>IF($A48="","",COUNTIFS('Rezervasyonlar'!$D$2:$D$301,$A48,'Rezervasyonlar'!$E$2:$E$301,"&lt;"&amp;(P$3+1),'Rezervasyonlar'!$F$2:$F$301,"&gt;"&amp;P$3,'Rezervasyonlar'!$M$2:$M$301,"&lt;&gt;İptal edildi"))</f>
      </c>
      <c r="Q48" s="21">
        <f>IF($A48="","",COUNTIFS('Rezervasyonlar'!$D$2:$D$301,$A48,'Rezervasyonlar'!$E$2:$E$301,"&lt;"&amp;(Q$3+1),'Rezervasyonlar'!$F$2:$F$301,"&gt;"&amp;Q$3,'Rezervasyonlar'!$M$2:$M$301,"&lt;&gt;İptal edildi"))</f>
      </c>
      <c r="R48" s="21">
        <f>IF($A48="","",COUNTIFS('Rezervasyonlar'!$D$2:$D$301,$A48,'Rezervasyonlar'!$E$2:$E$301,"&lt;"&amp;(R$3+1),'Rezervasyonlar'!$F$2:$F$301,"&gt;"&amp;R$3,'Rezervasyonlar'!$M$2:$M$301,"&lt;&gt;İptal edildi"))</f>
      </c>
      <c r="S48" s="21">
        <f>IF($A48="","",COUNTIFS('Rezervasyonlar'!$D$2:$D$301,$A48,'Rezervasyonlar'!$E$2:$E$301,"&lt;"&amp;(S$3+1),'Rezervasyonlar'!$F$2:$F$301,"&gt;"&amp;S$3,'Rezervasyonlar'!$M$2:$M$301,"&lt;&gt;İptal edildi"))</f>
      </c>
      <c r="T48" s="21">
        <f>IF($A48="","",COUNTIFS('Rezervasyonlar'!$D$2:$D$301,$A48,'Rezervasyonlar'!$E$2:$E$301,"&lt;"&amp;(T$3+1),'Rezervasyonlar'!$F$2:$F$301,"&gt;"&amp;T$3,'Rezervasyonlar'!$M$2:$M$301,"&lt;&gt;İptal edildi"))</f>
      </c>
      <c r="U48" s="21">
        <f>IF($A48="","",COUNTIFS('Rezervasyonlar'!$D$2:$D$301,$A48,'Rezervasyonlar'!$E$2:$E$301,"&lt;"&amp;(U$3+1),'Rezervasyonlar'!$F$2:$F$301,"&gt;"&amp;U$3,'Rezervasyonlar'!$M$2:$M$301,"&lt;&gt;İptal edildi"))</f>
      </c>
      <c r="V48" s="21">
        <f>IF($A48="","",COUNTIFS('Rezervasyonlar'!$D$2:$D$301,$A48,'Rezervasyonlar'!$E$2:$E$301,"&lt;"&amp;(V$3+1),'Rezervasyonlar'!$F$2:$F$301,"&gt;"&amp;V$3,'Rezervasyonlar'!$M$2:$M$301,"&lt;&gt;İptal edildi"))</f>
      </c>
      <c r="W48" s="21">
        <f>IF($A48="","",COUNTIFS('Rezervasyonlar'!$D$2:$D$301,$A48,'Rezervasyonlar'!$E$2:$E$301,"&lt;"&amp;(W$3+1),'Rezervasyonlar'!$F$2:$F$301,"&gt;"&amp;W$3,'Rezervasyonlar'!$M$2:$M$301,"&lt;&gt;İptal edildi"))</f>
      </c>
      <c r="X48" s="21">
        <f>IF($A48="","",COUNTIFS('Rezervasyonlar'!$D$2:$D$301,$A48,'Rezervasyonlar'!$E$2:$E$301,"&lt;"&amp;(X$3+1),'Rezervasyonlar'!$F$2:$F$301,"&gt;"&amp;X$3,'Rezervasyonlar'!$M$2:$M$301,"&lt;&gt;İptal edildi"))</f>
      </c>
      <c r="Y48" s="21">
        <f>IF($A48="","",COUNTIFS('Rezervasyonlar'!$D$2:$D$301,$A48,'Rezervasyonlar'!$E$2:$E$301,"&lt;"&amp;(Y$3+1),'Rezervasyonlar'!$F$2:$F$301,"&gt;"&amp;Y$3,'Rezervasyonlar'!$M$2:$M$301,"&lt;&gt;İptal edildi"))</f>
      </c>
      <c r="Z48" s="21">
        <f>IF($A48="","",COUNTIFS('Rezervasyonlar'!$D$2:$D$301,$A48,'Rezervasyonlar'!$E$2:$E$301,"&lt;"&amp;(Z$3+1),'Rezervasyonlar'!$F$2:$F$301,"&gt;"&amp;Z$3,'Rezervasyonlar'!$M$2:$M$301,"&lt;&gt;İptal edildi"))</f>
      </c>
      <c r="AA48" s="21">
        <f>IF($A48="","",COUNTIFS('Rezervasyonlar'!$D$2:$D$301,$A48,'Rezervasyonlar'!$E$2:$E$301,"&lt;"&amp;(AA$3+1),'Rezervasyonlar'!$F$2:$F$301,"&gt;"&amp;AA$3,'Rezervasyonlar'!$M$2:$M$301,"&lt;&gt;İptal edildi"))</f>
      </c>
      <c r="AB48" s="21">
        <f>IF($A48="","",COUNTIFS('Rezervasyonlar'!$D$2:$D$301,$A48,'Rezervasyonlar'!$E$2:$E$301,"&lt;"&amp;(AB$3+1),'Rezervasyonlar'!$F$2:$F$301,"&gt;"&amp;AB$3,'Rezervasyonlar'!$M$2:$M$301,"&lt;&gt;İptal edildi"))</f>
      </c>
      <c r="AC48" s="21">
        <f>IF($A48="","",COUNTIFS('Rezervasyonlar'!$D$2:$D$301,$A48,'Rezervasyonlar'!$E$2:$E$301,"&lt;"&amp;(AC$3+1),'Rezervasyonlar'!$F$2:$F$301,"&gt;"&amp;AC$3,'Rezervasyonlar'!$M$2:$M$301,"&lt;&gt;İptal edildi"))</f>
      </c>
      <c r="AD48" s="21">
        <f>IF($A48="","",COUNTIFS('Rezervasyonlar'!$D$2:$D$301,$A48,'Rezervasyonlar'!$E$2:$E$301,"&lt;"&amp;(AD$3+1),'Rezervasyonlar'!$F$2:$F$301,"&gt;"&amp;AD$3,'Rezervasyonlar'!$M$2:$M$301,"&lt;&gt;İptal edildi"))</f>
      </c>
      <c r="AE48" s="21">
        <f>IF($A48="","",COUNTIFS('Rezervasyonlar'!$D$2:$D$301,$A48,'Rezervasyonlar'!$E$2:$E$301,"&lt;"&amp;(AE$3+1),'Rezervasyonlar'!$F$2:$F$301,"&gt;"&amp;AE$3,'Rezervasyonlar'!$M$2:$M$301,"&lt;&gt;İptal edildi"))</f>
      </c>
      <c r="AF48" s="21">
        <f>IF($A48="","",COUNTIFS('Rezervasyonlar'!$D$2:$D$301,$A48,'Rezervasyonlar'!$E$2:$E$301,"&lt;"&amp;(AF$3+1),'Rezervasyonlar'!$F$2:$F$301,"&gt;"&amp;AF$3,'Rezervasyonlar'!$M$2:$M$301,"&lt;&gt;İptal edildi"))</f>
      </c>
      <c r="AG48" s="21">
        <f>IF($A48="","",COUNTIFS('Rezervasyonlar'!$D$2:$D$301,$A48,'Rezervasyonlar'!$E$2:$E$301,"&lt;"&amp;(AG$3+1),'Rezervasyonlar'!$F$2:$F$301,"&gt;"&amp;AG$3,'Rezervasyonlar'!$M$2:$M$301,"&lt;&gt;İptal edildi"))</f>
      </c>
    </row>
    <row r="49" spans="1:33" x14ac:dyDescent="0.25">
      <c r="A49" s="16">
        <f>IF('Araçlar'!A46="","",'Araçlar'!A46)</f>
      </c>
      <c r="B49" s="7">
        <f>IF('Araçlar'!B46="","",'Araçlar'!B46)</f>
      </c>
      <c r="C49" s="21">
        <f>IF($A49="","",COUNTIFS('Rezervasyonlar'!$D$2:$D$301,$A49,'Rezervasyonlar'!$E$2:$E$301,"&lt;"&amp;(C$3+1),'Rezervasyonlar'!$F$2:$F$301,"&gt;"&amp;C$3,'Rezervasyonlar'!$M$2:$M$301,"&lt;&gt;İptal edildi"))</f>
      </c>
      <c r="D49" s="21">
        <f>IF($A49="","",COUNTIFS('Rezervasyonlar'!$D$2:$D$301,$A49,'Rezervasyonlar'!$E$2:$E$301,"&lt;"&amp;(D$3+1),'Rezervasyonlar'!$F$2:$F$301,"&gt;"&amp;D$3,'Rezervasyonlar'!$M$2:$M$301,"&lt;&gt;İptal edildi"))</f>
      </c>
      <c r="E49" s="21">
        <f>IF($A49="","",COUNTIFS('Rezervasyonlar'!$D$2:$D$301,$A49,'Rezervasyonlar'!$E$2:$E$301,"&lt;"&amp;(E$3+1),'Rezervasyonlar'!$F$2:$F$301,"&gt;"&amp;E$3,'Rezervasyonlar'!$M$2:$M$301,"&lt;&gt;İptal edildi"))</f>
      </c>
      <c r="F49" s="21">
        <f>IF($A49="","",COUNTIFS('Rezervasyonlar'!$D$2:$D$301,$A49,'Rezervasyonlar'!$E$2:$E$301,"&lt;"&amp;(F$3+1),'Rezervasyonlar'!$F$2:$F$301,"&gt;"&amp;F$3,'Rezervasyonlar'!$M$2:$M$301,"&lt;&gt;İptal edildi"))</f>
      </c>
      <c r="G49" s="21">
        <f>IF($A49="","",COUNTIFS('Rezervasyonlar'!$D$2:$D$301,$A49,'Rezervasyonlar'!$E$2:$E$301,"&lt;"&amp;(G$3+1),'Rezervasyonlar'!$F$2:$F$301,"&gt;"&amp;G$3,'Rezervasyonlar'!$M$2:$M$301,"&lt;&gt;İptal edildi"))</f>
      </c>
      <c r="H49" s="21">
        <f>IF($A49="","",COUNTIFS('Rezervasyonlar'!$D$2:$D$301,$A49,'Rezervasyonlar'!$E$2:$E$301,"&lt;"&amp;(H$3+1),'Rezervasyonlar'!$F$2:$F$301,"&gt;"&amp;H$3,'Rezervasyonlar'!$M$2:$M$301,"&lt;&gt;İptal edildi"))</f>
      </c>
      <c r="I49" s="21">
        <f>IF($A49="","",COUNTIFS('Rezervasyonlar'!$D$2:$D$301,$A49,'Rezervasyonlar'!$E$2:$E$301,"&lt;"&amp;(I$3+1),'Rezervasyonlar'!$F$2:$F$301,"&gt;"&amp;I$3,'Rezervasyonlar'!$M$2:$M$301,"&lt;&gt;İptal edildi"))</f>
      </c>
      <c r="J49" s="21">
        <f>IF($A49="","",COUNTIFS('Rezervasyonlar'!$D$2:$D$301,$A49,'Rezervasyonlar'!$E$2:$E$301,"&lt;"&amp;(J$3+1),'Rezervasyonlar'!$F$2:$F$301,"&gt;"&amp;J$3,'Rezervasyonlar'!$M$2:$M$301,"&lt;&gt;İptal edildi"))</f>
      </c>
      <c r="K49" s="21">
        <f>IF($A49="","",COUNTIFS('Rezervasyonlar'!$D$2:$D$301,$A49,'Rezervasyonlar'!$E$2:$E$301,"&lt;"&amp;(K$3+1),'Rezervasyonlar'!$F$2:$F$301,"&gt;"&amp;K$3,'Rezervasyonlar'!$M$2:$M$301,"&lt;&gt;İptal edildi"))</f>
      </c>
      <c r="L49" s="21">
        <f>IF($A49="","",COUNTIFS('Rezervasyonlar'!$D$2:$D$301,$A49,'Rezervasyonlar'!$E$2:$E$301,"&lt;"&amp;(L$3+1),'Rezervasyonlar'!$F$2:$F$301,"&gt;"&amp;L$3,'Rezervasyonlar'!$M$2:$M$301,"&lt;&gt;İptal edildi"))</f>
      </c>
      <c r="M49" s="21">
        <f>IF($A49="","",COUNTIFS('Rezervasyonlar'!$D$2:$D$301,$A49,'Rezervasyonlar'!$E$2:$E$301,"&lt;"&amp;(M$3+1),'Rezervasyonlar'!$F$2:$F$301,"&gt;"&amp;M$3,'Rezervasyonlar'!$M$2:$M$301,"&lt;&gt;İptal edildi"))</f>
      </c>
      <c r="N49" s="21">
        <f>IF($A49="","",COUNTIFS('Rezervasyonlar'!$D$2:$D$301,$A49,'Rezervasyonlar'!$E$2:$E$301,"&lt;"&amp;(N$3+1),'Rezervasyonlar'!$F$2:$F$301,"&gt;"&amp;N$3,'Rezervasyonlar'!$M$2:$M$301,"&lt;&gt;İptal edildi"))</f>
      </c>
      <c r="O49" s="21">
        <f>IF($A49="","",COUNTIFS('Rezervasyonlar'!$D$2:$D$301,$A49,'Rezervasyonlar'!$E$2:$E$301,"&lt;"&amp;(O$3+1),'Rezervasyonlar'!$F$2:$F$301,"&gt;"&amp;O$3,'Rezervasyonlar'!$M$2:$M$301,"&lt;&gt;İptal edildi"))</f>
      </c>
      <c r="P49" s="21">
        <f>IF($A49="","",COUNTIFS('Rezervasyonlar'!$D$2:$D$301,$A49,'Rezervasyonlar'!$E$2:$E$301,"&lt;"&amp;(P$3+1),'Rezervasyonlar'!$F$2:$F$301,"&gt;"&amp;P$3,'Rezervasyonlar'!$M$2:$M$301,"&lt;&gt;İptal edildi"))</f>
      </c>
      <c r="Q49" s="21">
        <f>IF($A49="","",COUNTIFS('Rezervasyonlar'!$D$2:$D$301,$A49,'Rezervasyonlar'!$E$2:$E$301,"&lt;"&amp;(Q$3+1),'Rezervasyonlar'!$F$2:$F$301,"&gt;"&amp;Q$3,'Rezervasyonlar'!$M$2:$M$301,"&lt;&gt;İptal edildi"))</f>
      </c>
      <c r="R49" s="21">
        <f>IF($A49="","",COUNTIFS('Rezervasyonlar'!$D$2:$D$301,$A49,'Rezervasyonlar'!$E$2:$E$301,"&lt;"&amp;(R$3+1),'Rezervasyonlar'!$F$2:$F$301,"&gt;"&amp;R$3,'Rezervasyonlar'!$M$2:$M$301,"&lt;&gt;İptal edildi"))</f>
      </c>
      <c r="S49" s="21">
        <f>IF($A49="","",COUNTIFS('Rezervasyonlar'!$D$2:$D$301,$A49,'Rezervasyonlar'!$E$2:$E$301,"&lt;"&amp;(S$3+1),'Rezervasyonlar'!$F$2:$F$301,"&gt;"&amp;S$3,'Rezervasyonlar'!$M$2:$M$301,"&lt;&gt;İptal edildi"))</f>
      </c>
      <c r="T49" s="21">
        <f>IF($A49="","",COUNTIFS('Rezervasyonlar'!$D$2:$D$301,$A49,'Rezervasyonlar'!$E$2:$E$301,"&lt;"&amp;(T$3+1),'Rezervasyonlar'!$F$2:$F$301,"&gt;"&amp;T$3,'Rezervasyonlar'!$M$2:$M$301,"&lt;&gt;İptal edildi"))</f>
      </c>
      <c r="U49" s="21">
        <f>IF($A49="","",COUNTIFS('Rezervasyonlar'!$D$2:$D$301,$A49,'Rezervasyonlar'!$E$2:$E$301,"&lt;"&amp;(U$3+1),'Rezervasyonlar'!$F$2:$F$301,"&gt;"&amp;U$3,'Rezervasyonlar'!$M$2:$M$301,"&lt;&gt;İptal edildi"))</f>
      </c>
      <c r="V49" s="21">
        <f>IF($A49="","",COUNTIFS('Rezervasyonlar'!$D$2:$D$301,$A49,'Rezervasyonlar'!$E$2:$E$301,"&lt;"&amp;(V$3+1),'Rezervasyonlar'!$F$2:$F$301,"&gt;"&amp;V$3,'Rezervasyonlar'!$M$2:$M$301,"&lt;&gt;İptal edildi"))</f>
      </c>
      <c r="W49" s="21">
        <f>IF($A49="","",COUNTIFS('Rezervasyonlar'!$D$2:$D$301,$A49,'Rezervasyonlar'!$E$2:$E$301,"&lt;"&amp;(W$3+1),'Rezervasyonlar'!$F$2:$F$301,"&gt;"&amp;W$3,'Rezervasyonlar'!$M$2:$M$301,"&lt;&gt;İptal edildi"))</f>
      </c>
      <c r="X49" s="21">
        <f>IF($A49="","",COUNTIFS('Rezervasyonlar'!$D$2:$D$301,$A49,'Rezervasyonlar'!$E$2:$E$301,"&lt;"&amp;(X$3+1),'Rezervasyonlar'!$F$2:$F$301,"&gt;"&amp;X$3,'Rezervasyonlar'!$M$2:$M$301,"&lt;&gt;İptal edildi"))</f>
      </c>
      <c r="Y49" s="21">
        <f>IF($A49="","",COUNTIFS('Rezervasyonlar'!$D$2:$D$301,$A49,'Rezervasyonlar'!$E$2:$E$301,"&lt;"&amp;(Y$3+1),'Rezervasyonlar'!$F$2:$F$301,"&gt;"&amp;Y$3,'Rezervasyonlar'!$M$2:$M$301,"&lt;&gt;İptal edildi"))</f>
      </c>
      <c r="Z49" s="21">
        <f>IF($A49="","",COUNTIFS('Rezervasyonlar'!$D$2:$D$301,$A49,'Rezervasyonlar'!$E$2:$E$301,"&lt;"&amp;(Z$3+1),'Rezervasyonlar'!$F$2:$F$301,"&gt;"&amp;Z$3,'Rezervasyonlar'!$M$2:$M$301,"&lt;&gt;İptal edildi"))</f>
      </c>
      <c r="AA49" s="21">
        <f>IF($A49="","",COUNTIFS('Rezervasyonlar'!$D$2:$D$301,$A49,'Rezervasyonlar'!$E$2:$E$301,"&lt;"&amp;(AA$3+1),'Rezervasyonlar'!$F$2:$F$301,"&gt;"&amp;AA$3,'Rezervasyonlar'!$M$2:$M$301,"&lt;&gt;İptal edildi"))</f>
      </c>
      <c r="AB49" s="21">
        <f>IF($A49="","",COUNTIFS('Rezervasyonlar'!$D$2:$D$301,$A49,'Rezervasyonlar'!$E$2:$E$301,"&lt;"&amp;(AB$3+1),'Rezervasyonlar'!$F$2:$F$301,"&gt;"&amp;AB$3,'Rezervasyonlar'!$M$2:$M$301,"&lt;&gt;İptal edildi"))</f>
      </c>
      <c r="AC49" s="21">
        <f>IF($A49="","",COUNTIFS('Rezervasyonlar'!$D$2:$D$301,$A49,'Rezervasyonlar'!$E$2:$E$301,"&lt;"&amp;(AC$3+1),'Rezervasyonlar'!$F$2:$F$301,"&gt;"&amp;AC$3,'Rezervasyonlar'!$M$2:$M$301,"&lt;&gt;İptal edildi"))</f>
      </c>
      <c r="AD49" s="21">
        <f>IF($A49="","",COUNTIFS('Rezervasyonlar'!$D$2:$D$301,$A49,'Rezervasyonlar'!$E$2:$E$301,"&lt;"&amp;(AD$3+1),'Rezervasyonlar'!$F$2:$F$301,"&gt;"&amp;AD$3,'Rezervasyonlar'!$M$2:$M$301,"&lt;&gt;İptal edildi"))</f>
      </c>
      <c r="AE49" s="21">
        <f>IF($A49="","",COUNTIFS('Rezervasyonlar'!$D$2:$D$301,$A49,'Rezervasyonlar'!$E$2:$E$301,"&lt;"&amp;(AE$3+1),'Rezervasyonlar'!$F$2:$F$301,"&gt;"&amp;AE$3,'Rezervasyonlar'!$M$2:$M$301,"&lt;&gt;İptal edildi"))</f>
      </c>
      <c r="AF49" s="21">
        <f>IF($A49="","",COUNTIFS('Rezervasyonlar'!$D$2:$D$301,$A49,'Rezervasyonlar'!$E$2:$E$301,"&lt;"&amp;(AF$3+1),'Rezervasyonlar'!$F$2:$F$301,"&gt;"&amp;AF$3,'Rezervasyonlar'!$M$2:$M$301,"&lt;&gt;İptal edildi"))</f>
      </c>
      <c r="AG49" s="21">
        <f>IF($A49="","",COUNTIFS('Rezervasyonlar'!$D$2:$D$301,$A49,'Rezervasyonlar'!$E$2:$E$301,"&lt;"&amp;(AG$3+1),'Rezervasyonlar'!$F$2:$F$301,"&gt;"&amp;AG$3,'Rezervasyonlar'!$M$2:$M$301,"&lt;&gt;İptal edildi"))</f>
      </c>
    </row>
    <row r="50" spans="1:33" x14ac:dyDescent="0.25">
      <c r="A50" s="16">
        <f>IF('Araçlar'!A47="","",'Araçlar'!A47)</f>
      </c>
      <c r="B50" s="7">
        <f>IF('Araçlar'!B47="","",'Araçlar'!B47)</f>
      </c>
      <c r="C50" s="21">
        <f>IF($A50="","",COUNTIFS('Rezervasyonlar'!$D$2:$D$301,$A50,'Rezervasyonlar'!$E$2:$E$301,"&lt;"&amp;(C$3+1),'Rezervasyonlar'!$F$2:$F$301,"&gt;"&amp;C$3,'Rezervasyonlar'!$M$2:$M$301,"&lt;&gt;İptal edildi"))</f>
      </c>
      <c r="D50" s="21">
        <f>IF($A50="","",COUNTIFS('Rezervasyonlar'!$D$2:$D$301,$A50,'Rezervasyonlar'!$E$2:$E$301,"&lt;"&amp;(D$3+1),'Rezervasyonlar'!$F$2:$F$301,"&gt;"&amp;D$3,'Rezervasyonlar'!$M$2:$M$301,"&lt;&gt;İptal edildi"))</f>
      </c>
      <c r="E50" s="21">
        <f>IF($A50="","",COUNTIFS('Rezervasyonlar'!$D$2:$D$301,$A50,'Rezervasyonlar'!$E$2:$E$301,"&lt;"&amp;(E$3+1),'Rezervasyonlar'!$F$2:$F$301,"&gt;"&amp;E$3,'Rezervasyonlar'!$M$2:$M$301,"&lt;&gt;İptal edildi"))</f>
      </c>
      <c r="F50" s="21">
        <f>IF($A50="","",COUNTIFS('Rezervasyonlar'!$D$2:$D$301,$A50,'Rezervasyonlar'!$E$2:$E$301,"&lt;"&amp;(F$3+1),'Rezervasyonlar'!$F$2:$F$301,"&gt;"&amp;F$3,'Rezervasyonlar'!$M$2:$M$301,"&lt;&gt;İptal edildi"))</f>
      </c>
      <c r="G50" s="21">
        <f>IF($A50="","",COUNTIFS('Rezervasyonlar'!$D$2:$D$301,$A50,'Rezervasyonlar'!$E$2:$E$301,"&lt;"&amp;(G$3+1),'Rezervasyonlar'!$F$2:$F$301,"&gt;"&amp;G$3,'Rezervasyonlar'!$M$2:$M$301,"&lt;&gt;İptal edildi"))</f>
      </c>
      <c r="H50" s="21">
        <f>IF($A50="","",COUNTIFS('Rezervasyonlar'!$D$2:$D$301,$A50,'Rezervasyonlar'!$E$2:$E$301,"&lt;"&amp;(H$3+1),'Rezervasyonlar'!$F$2:$F$301,"&gt;"&amp;H$3,'Rezervasyonlar'!$M$2:$M$301,"&lt;&gt;İptal edildi"))</f>
      </c>
      <c r="I50" s="21">
        <f>IF($A50="","",COUNTIFS('Rezervasyonlar'!$D$2:$D$301,$A50,'Rezervasyonlar'!$E$2:$E$301,"&lt;"&amp;(I$3+1),'Rezervasyonlar'!$F$2:$F$301,"&gt;"&amp;I$3,'Rezervasyonlar'!$M$2:$M$301,"&lt;&gt;İptal edildi"))</f>
      </c>
      <c r="J50" s="21">
        <f>IF($A50="","",COUNTIFS('Rezervasyonlar'!$D$2:$D$301,$A50,'Rezervasyonlar'!$E$2:$E$301,"&lt;"&amp;(J$3+1),'Rezervasyonlar'!$F$2:$F$301,"&gt;"&amp;J$3,'Rezervasyonlar'!$M$2:$M$301,"&lt;&gt;İptal edildi"))</f>
      </c>
      <c r="K50" s="21">
        <f>IF($A50="","",COUNTIFS('Rezervasyonlar'!$D$2:$D$301,$A50,'Rezervasyonlar'!$E$2:$E$301,"&lt;"&amp;(K$3+1),'Rezervasyonlar'!$F$2:$F$301,"&gt;"&amp;K$3,'Rezervasyonlar'!$M$2:$M$301,"&lt;&gt;İptal edildi"))</f>
      </c>
      <c r="L50" s="21">
        <f>IF($A50="","",COUNTIFS('Rezervasyonlar'!$D$2:$D$301,$A50,'Rezervasyonlar'!$E$2:$E$301,"&lt;"&amp;(L$3+1),'Rezervasyonlar'!$F$2:$F$301,"&gt;"&amp;L$3,'Rezervasyonlar'!$M$2:$M$301,"&lt;&gt;İptal edildi"))</f>
      </c>
      <c r="M50" s="21">
        <f>IF($A50="","",COUNTIFS('Rezervasyonlar'!$D$2:$D$301,$A50,'Rezervasyonlar'!$E$2:$E$301,"&lt;"&amp;(M$3+1),'Rezervasyonlar'!$F$2:$F$301,"&gt;"&amp;M$3,'Rezervasyonlar'!$M$2:$M$301,"&lt;&gt;İptal edildi"))</f>
      </c>
      <c r="N50" s="21">
        <f>IF($A50="","",COUNTIFS('Rezervasyonlar'!$D$2:$D$301,$A50,'Rezervasyonlar'!$E$2:$E$301,"&lt;"&amp;(N$3+1),'Rezervasyonlar'!$F$2:$F$301,"&gt;"&amp;N$3,'Rezervasyonlar'!$M$2:$M$301,"&lt;&gt;İptal edildi"))</f>
      </c>
      <c r="O50" s="21">
        <f>IF($A50="","",COUNTIFS('Rezervasyonlar'!$D$2:$D$301,$A50,'Rezervasyonlar'!$E$2:$E$301,"&lt;"&amp;(O$3+1),'Rezervasyonlar'!$F$2:$F$301,"&gt;"&amp;O$3,'Rezervasyonlar'!$M$2:$M$301,"&lt;&gt;İptal edildi"))</f>
      </c>
      <c r="P50" s="21">
        <f>IF($A50="","",COUNTIFS('Rezervasyonlar'!$D$2:$D$301,$A50,'Rezervasyonlar'!$E$2:$E$301,"&lt;"&amp;(P$3+1),'Rezervasyonlar'!$F$2:$F$301,"&gt;"&amp;P$3,'Rezervasyonlar'!$M$2:$M$301,"&lt;&gt;İptal edildi"))</f>
      </c>
      <c r="Q50" s="21">
        <f>IF($A50="","",COUNTIFS('Rezervasyonlar'!$D$2:$D$301,$A50,'Rezervasyonlar'!$E$2:$E$301,"&lt;"&amp;(Q$3+1),'Rezervasyonlar'!$F$2:$F$301,"&gt;"&amp;Q$3,'Rezervasyonlar'!$M$2:$M$301,"&lt;&gt;İptal edildi"))</f>
      </c>
      <c r="R50" s="21">
        <f>IF($A50="","",COUNTIFS('Rezervasyonlar'!$D$2:$D$301,$A50,'Rezervasyonlar'!$E$2:$E$301,"&lt;"&amp;(R$3+1),'Rezervasyonlar'!$F$2:$F$301,"&gt;"&amp;R$3,'Rezervasyonlar'!$M$2:$M$301,"&lt;&gt;İptal edildi"))</f>
      </c>
      <c r="S50" s="21">
        <f>IF($A50="","",COUNTIFS('Rezervasyonlar'!$D$2:$D$301,$A50,'Rezervasyonlar'!$E$2:$E$301,"&lt;"&amp;(S$3+1),'Rezervasyonlar'!$F$2:$F$301,"&gt;"&amp;S$3,'Rezervasyonlar'!$M$2:$M$301,"&lt;&gt;İptal edildi"))</f>
      </c>
      <c r="T50" s="21">
        <f>IF($A50="","",COUNTIFS('Rezervasyonlar'!$D$2:$D$301,$A50,'Rezervasyonlar'!$E$2:$E$301,"&lt;"&amp;(T$3+1),'Rezervasyonlar'!$F$2:$F$301,"&gt;"&amp;T$3,'Rezervasyonlar'!$M$2:$M$301,"&lt;&gt;İptal edildi"))</f>
      </c>
      <c r="U50" s="21">
        <f>IF($A50="","",COUNTIFS('Rezervasyonlar'!$D$2:$D$301,$A50,'Rezervasyonlar'!$E$2:$E$301,"&lt;"&amp;(U$3+1),'Rezervasyonlar'!$F$2:$F$301,"&gt;"&amp;U$3,'Rezervasyonlar'!$M$2:$M$301,"&lt;&gt;İptal edildi"))</f>
      </c>
      <c r="V50" s="21">
        <f>IF($A50="","",COUNTIFS('Rezervasyonlar'!$D$2:$D$301,$A50,'Rezervasyonlar'!$E$2:$E$301,"&lt;"&amp;(V$3+1),'Rezervasyonlar'!$F$2:$F$301,"&gt;"&amp;V$3,'Rezervasyonlar'!$M$2:$M$301,"&lt;&gt;İptal edildi"))</f>
      </c>
      <c r="W50" s="21">
        <f>IF($A50="","",COUNTIFS('Rezervasyonlar'!$D$2:$D$301,$A50,'Rezervasyonlar'!$E$2:$E$301,"&lt;"&amp;(W$3+1),'Rezervasyonlar'!$F$2:$F$301,"&gt;"&amp;W$3,'Rezervasyonlar'!$M$2:$M$301,"&lt;&gt;İptal edildi"))</f>
      </c>
      <c r="X50" s="21">
        <f>IF($A50="","",COUNTIFS('Rezervasyonlar'!$D$2:$D$301,$A50,'Rezervasyonlar'!$E$2:$E$301,"&lt;"&amp;(X$3+1),'Rezervasyonlar'!$F$2:$F$301,"&gt;"&amp;X$3,'Rezervasyonlar'!$M$2:$M$301,"&lt;&gt;İptal edildi"))</f>
      </c>
      <c r="Y50" s="21">
        <f>IF($A50="","",COUNTIFS('Rezervasyonlar'!$D$2:$D$301,$A50,'Rezervasyonlar'!$E$2:$E$301,"&lt;"&amp;(Y$3+1),'Rezervasyonlar'!$F$2:$F$301,"&gt;"&amp;Y$3,'Rezervasyonlar'!$M$2:$M$301,"&lt;&gt;İptal edildi"))</f>
      </c>
      <c r="Z50" s="21">
        <f>IF($A50="","",COUNTIFS('Rezervasyonlar'!$D$2:$D$301,$A50,'Rezervasyonlar'!$E$2:$E$301,"&lt;"&amp;(Z$3+1),'Rezervasyonlar'!$F$2:$F$301,"&gt;"&amp;Z$3,'Rezervasyonlar'!$M$2:$M$301,"&lt;&gt;İptal edildi"))</f>
      </c>
      <c r="AA50" s="21">
        <f>IF($A50="","",COUNTIFS('Rezervasyonlar'!$D$2:$D$301,$A50,'Rezervasyonlar'!$E$2:$E$301,"&lt;"&amp;(AA$3+1),'Rezervasyonlar'!$F$2:$F$301,"&gt;"&amp;AA$3,'Rezervasyonlar'!$M$2:$M$301,"&lt;&gt;İptal edildi"))</f>
      </c>
      <c r="AB50" s="21">
        <f>IF($A50="","",COUNTIFS('Rezervasyonlar'!$D$2:$D$301,$A50,'Rezervasyonlar'!$E$2:$E$301,"&lt;"&amp;(AB$3+1),'Rezervasyonlar'!$F$2:$F$301,"&gt;"&amp;AB$3,'Rezervasyonlar'!$M$2:$M$301,"&lt;&gt;İptal edildi"))</f>
      </c>
      <c r="AC50" s="21">
        <f>IF($A50="","",COUNTIFS('Rezervasyonlar'!$D$2:$D$301,$A50,'Rezervasyonlar'!$E$2:$E$301,"&lt;"&amp;(AC$3+1),'Rezervasyonlar'!$F$2:$F$301,"&gt;"&amp;AC$3,'Rezervasyonlar'!$M$2:$M$301,"&lt;&gt;İptal edildi"))</f>
      </c>
      <c r="AD50" s="21">
        <f>IF($A50="","",COUNTIFS('Rezervasyonlar'!$D$2:$D$301,$A50,'Rezervasyonlar'!$E$2:$E$301,"&lt;"&amp;(AD$3+1),'Rezervasyonlar'!$F$2:$F$301,"&gt;"&amp;AD$3,'Rezervasyonlar'!$M$2:$M$301,"&lt;&gt;İptal edildi"))</f>
      </c>
      <c r="AE50" s="21">
        <f>IF($A50="","",COUNTIFS('Rezervasyonlar'!$D$2:$D$301,$A50,'Rezervasyonlar'!$E$2:$E$301,"&lt;"&amp;(AE$3+1),'Rezervasyonlar'!$F$2:$F$301,"&gt;"&amp;AE$3,'Rezervasyonlar'!$M$2:$M$301,"&lt;&gt;İptal edildi"))</f>
      </c>
      <c r="AF50" s="21">
        <f>IF($A50="","",COUNTIFS('Rezervasyonlar'!$D$2:$D$301,$A50,'Rezervasyonlar'!$E$2:$E$301,"&lt;"&amp;(AF$3+1),'Rezervasyonlar'!$F$2:$F$301,"&gt;"&amp;AF$3,'Rezervasyonlar'!$M$2:$M$301,"&lt;&gt;İptal edildi"))</f>
      </c>
      <c r="AG50" s="21">
        <f>IF($A50="","",COUNTIFS('Rezervasyonlar'!$D$2:$D$301,$A50,'Rezervasyonlar'!$E$2:$E$301,"&lt;"&amp;(AG$3+1),'Rezervasyonlar'!$F$2:$F$301,"&gt;"&amp;AG$3,'Rezervasyonlar'!$M$2:$M$301,"&lt;&gt;İptal edildi"))</f>
      </c>
    </row>
    <row r="51" spans="1:33" x14ac:dyDescent="0.25">
      <c r="A51" s="16">
        <f>IF('Araçlar'!A48="","",'Araçlar'!A48)</f>
      </c>
      <c r="B51" s="7">
        <f>IF('Araçlar'!B48="","",'Araçlar'!B48)</f>
      </c>
      <c r="C51" s="21">
        <f>IF($A51="","",COUNTIFS('Rezervasyonlar'!$D$2:$D$301,$A51,'Rezervasyonlar'!$E$2:$E$301,"&lt;"&amp;(C$3+1),'Rezervasyonlar'!$F$2:$F$301,"&gt;"&amp;C$3,'Rezervasyonlar'!$M$2:$M$301,"&lt;&gt;İptal edildi"))</f>
      </c>
      <c r="D51" s="21">
        <f>IF($A51="","",COUNTIFS('Rezervasyonlar'!$D$2:$D$301,$A51,'Rezervasyonlar'!$E$2:$E$301,"&lt;"&amp;(D$3+1),'Rezervasyonlar'!$F$2:$F$301,"&gt;"&amp;D$3,'Rezervasyonlar'!$M$2:$M$301,"&lt;&gt;İptal edildi"))</f>
      </c>
      <c r="E51" s="21">
        <f>IF($A51="","",COUNTIFS('Rezervasyonlar'!$D$2:$D$301,$A51,'Rezervasyonlar'!$E$2:$E$301,"&lt;"&amp;(E$3+1),'Rezervasyonlar'!$F$2:$F$301,"&gt;"&amp;E$3,'Rezervasyonlar'!$M$2:$M$301,"&lt;&gt;İptal edildi"))</f>
      </c>
      <c r="F51" s="21">
        <f>IF($A51="","",COUNTIFS('Rezervasyonlar'!$D$2:$D$301,$A51,'Rezervasyonlar'!$E$2:$E$301,"&lt;"&amp;(F$3+1),'Rezervasyonlar'!$F$2:$F$301,"&gt;"&amp;F$3,'Rezervasyonlar'!$M$2:$M$301,"&lt;&gt;İptal edildi"))</f>
      </c>
      <c r="G51" s="21">
        <f>IF($A51="","",COUNTIFS('Rezervasyonlar'!$D$2:$D$301,$A51,'Rezervasyonlar'!$E$2:$E$301,"&lt;"&amp;(G$3+1),'Rezervasyonlar'!$F$2:$F$301,"&gt;"&amp;G$3,'Rezervasyonlar'!$M$2:$M$301,"&lt;&gt;İptal edildi"))</f>
      </c>
      <c r="H51" s="21">
        <f>IF($A51="","",COUNTIFS('Rezervasyonlar'!$D$2:$D$301,$A51,'Rezervasyonlar'!$E$2:$E$301,"&lt;"&amp;(H$3+1),'Rezervasyonlar'!$F$2:$F$301,"&gt;"&amp;H$3,'Rezervasyonlar'!$M$2:$M$301,"&lt;&gt;İptal edildi"))</f>
      </c>
      <c r="I51" s="21">
        <f>IF($A51="","",COUNTIFS('Rezervasyonlar'!$D$2:$D$301,$A51,'Rezervasyonlar'!$E$2:$E$301,"&lt;"&amp;(I$3+1),'Rezervasyonlar'!$F$2:$F$301,"&gt;"&amp;I$3,'Rezervasyonlar'!$M$2:$M$301,"&lt;&gt;İptal edildi"))</f>
      </c>
      <c r="J51" s="21">
        <f>IF($A51="","",COUNTIFS('Rezervasyonlar'!$D$2:$D$301,$A51,'Rezervasyonlar'!$E$2:$E$301,"&lt;"&amp;(J$3+1),'Rezervasyonlar'!$F$2:$F$301,"&gt;"&amp;J$3,'Rezervasyonlar'!$M$2:$M$301,"&lt;&gt;İptal edildi"))</f>
      </c>
      <c r="K51" s="21">
        <f>IF($A51="","",COUNTIFS('Rezervasyonlar'!$D$2:$D$301,$A51,'Rezervasyonlar'!$E$2:$E$301,"&lt;"&amp;(K$3+1),'Rezervasyonlar'!$F$2:$F$301,"&gt;"&amp;K$3,'Rezervasyonlar'!$M$2:$M$301,"&lt;&gt;İptal edildi"))</f>
      </c>
      <c r="L51" s="21">
        <f>IF($A51="","",COUNTIFS('Rezervasyonlar'!$D$2:$D$301,$A51,'Rezervasyonlar'!$E$2:$E$301,"&lt;"&amp;(L$3+1),'Rezervasyonlar'!$F$2:$F$301,"&gt;"&amp;L$3,'Rezervasyonlar'!$M$2:$M$301,"&lt;&gt;İptal edildi"))</f>
      </c>
      <c r="M51" s="21">
        <f>IF($A51="","",COUNTIFS('Rezervasyonlar'!$D$2:$D$301,$A51,'Rezervasyonlar'!$E$2:$E$301,"&lt;"&amp;(M$3+1),'Rezervasyonlar'!$F$2:$F$301,"&gt;"&amp;M$3,'Rezervasyonlar'!$M$2:$M$301,"&lt;&gt;İptal edildi"))</f>
      </c>
      <c r="N51" s="21">
        <f>IF($A51="","",COUNTIFS('Rezervasyonlar'!$D$2:$D$301,$A51,'Rezervasyonlar'!$E$2:$E$301,"&lt;"&amp;(N$3+1),'Rezervasyonlar'!$F$2:$F$301,"&gt;"&amp;N$3,'Rezervasyonlar'!$M$2:$M$301,"&lt;&gt;İptal edildi"))</f>
      </c>
      <c r="O51" s="21">
        <f>IF($A51="","",COUNTIFS('Rezervasyonlar'!$D$2:$D$301,$A51,'Rezervasyonlar'!$E$2:$E$301,"&lt;"&amp;(O$3+1),'Rezervasyonlar'!$F$2:$F$301,"&gt;"&amp;O$3,'Rezervasyonlar'!$M$2:$M$301,"&lt;&gt;İptal edildi"))</f>
      </c>
      <c r="P51" s="21">
        <f>IF($A51="","",COUNTIFS('Rezervasyonlar'!$D$2:$D$301,$A51,'Rezervasyonlar'!$E$2:$E$301,"&lt;"&amp;(P$3+1),'Rezervasyonlar'!$F$2:$F$301,"&gt;"&amp;P$3,'Rezervasyonlar'!$M$2:$M$301,"&lt;&gt;İptal edildi"))</f>
      </c>
      <c r="Q51" s="21">
        <f>IF($A51="","",COUNTIFS('Rezervasyonlar'!$D$2:$D$301,$A51,'Rezervasyonlar'!$E$2:$E$301,"&lt;"&amp;(Q$3+1),'Rezervasyonlar'!$F$2:$F$301,"&gt;"&amp;Q$3,'Rezervasyonlar'!$M$2:$M$301,"&lt;&gt;İptal edildi"))</f>
      </c>
      <c r="R51" s="21">
        <f>IF($A51="","",COUNTIFS('Rezervasyonlar'!$D$2:$D$301,$A51,'Rezervasyonlar'!$E$2:$E$301,"&lt;"&amp;(R$3+1),'Rezervasyonlar'!$F$2:$F$301,"&gt;"&amp;R$3,'Rezervasyonlar'!$M$2:$M$301,"&lt;&gt;İptal edildi"))</f>
      </c>
      <c r="S51" s="21">
        <f>IF($A51="","",COUNTIFS('Rezervasyonlar'!$D$2:$D$301,$A51,'Rezervasyonlar'!$E$2:$E$301,"&lt;"&amp;(S$3+1),'Rezervasyonlar'!$F$2:$F$301,"&gt;"&amp;S$3,'Rezervasyonlar'!$M$2:$M$301,"&lt;&gt;İptal edildi"))</f>
      </c>
      <c r="T51" s="21">
        <f>IF($A51="","",COUNTIFS('Rezervasyonlar'!$D$2:$D$301,$A51,'Rezervasyonlar'!$E$2:$E$301,"&lt;"&amp;(T$3+1),'Rezervasyonlar'!$F$2:$F$301,"&gt;"&amp;T$3,'Rezervasyonlar'!$M$2:$M$301,"&lt;&gt;İptal edildi"))</f>
      </c>
      <c r="U51" s="21">
        <f>IF($A51="","",COUNTIFS('Rezervasyonlar'!$D$2:$D$301,$A51,'Rezervasyonlar'!$E$2:$E$301,"&lt;"&amp;(U$3+1),'Rezervasyonlar'!$F$2:$F$301,"&gt;"&amp;U$3,'Rezervasyonlar'!$M$2:$M$301,"&lt;&gt;İptal edildi"))</f>
      </c>
      <c r="V51" s="21">
        <f>IF($A51="","",COUNTIFS('Rezervasyonlar'!$D$2:$D$301,$A51,'Rezervasyonlar'!$E$2:$E$301,"&lt;"&amp;(V$3+1),'Rezervasyonlar'!$F$2:$F$301,"&gt;"&amp;V$3,'Rezervasyonlar'!$M$2:$M$301,"&lt;&gt;İptal edildi"))</f>
      </c>
      <c r="W51" s="21">
        <f>IF($A51="","",COUNTIFS('Rezervasyonlar'!$D$2:$D$301,$A51,'Rezervasyonlar'!$E$2:$E$301,"&lt;"&amp;(W$3+1),'Rezervasyonlar'!$F$2:$F$301,"&gt;"&amp;W$3,'Rezervasyonlar'!$M$2:$M$301,"&lt;&gt;İptal edildi"))</f>
      </c>
      <c r="X51" s="21">
        <f>IF($A51="","",COUNTIFS('Rezervasyonlar'!$D$2:$D$301,$A51,'Rezervasyonlar'!$E$2:$E$301,"&lt;"&amp;(X$3+1),'Rezervasyonlar'!$F$2:$F$301,"&gt;"&amp;X$3,'Rezervasyonlar'!$M$2:$M$301,"&lt;&gt;İptal edildi"))</f>
      </c>
      <c r="Y51" s="21">
        <f>IF($A51="","",COUNTIFS('Rezervasyonlar'!$D$2:$D$301,$A51,'Rezervasyonlar'!$E$2:$E$301,"&lt;"&amp;(Y$3+1),'Rezervasyonlar'!$F$2:$F$301,"&gt;"&amp;Y$3,'Rezervasyonlar'!$M$2:$M$301,"&lt;&gt;İptal edildi"))</f>
      </c>
      <c r="Z51" s="21">
        <f>IF($A51="","",COUNTIFS('Rezervasyonlar'!$D$2:$D$301,$A51,'Rezervasyonlar'!$E$2:$E$301,"&lt;"&amp;(Z$3+1),'Rezervasyonlar'!$F$2:$F$301,"&gt;"&amp;Z$3,'Rezervasyonlar'!$M$2:$M$301,"&lt;&gt;İptal edildi"))</f>
      </c>
      <c r="AA51" s="21">
        <f>IF($A51="","",COUNTIFS('Rezervasyonlar'!$D$2:$D$301,$A51,'Rezervasyonlar'!$E$2:$E$301,"&lt;"&amp;(AA$3+1),'Rezervasyonlar'!$F$2:$F$301,"&gt;"&amp;AA$3,'Rezervasyonlar'!$M$2:$M$301,"&lt;&gt;İptal edildi"))</f>
      </c>
      <c r="AB51" s="21">
        <f>IF($A51="","",COUNTIFS('Rezervasyonlar'!$D$2:$D$301,$A51,'Rezervasyonlar'!$E$2:$E$301,"&lt;"&amp;(AB$3+1),'Rezervasyonlar'!$F$2:$F$301,"&gt;"&amp;AB$3,'Rezervasyonlar'!$M$2:$M$301,"&lt;&gt;İptal edildi"))</f>
      </c>
      <c r="AC51" s="21">
        <f>IF($A51="","",COUNTIFS('Rezervasyonlar'!$D$2:$D$301,$A51,'Rezervasyonlar'!$E$2:$E$301,"&lt;"&amp;(AC$3+1),'Rezervasyonlar'!$F$2:$F$301,"&gt;"&amp;AC$3,'Rezervasyonlar'!$M$2:$M$301,"&lt;&gt;İptal edildi"))</f>
      </c>
      <c r="AD51" s="21">
        <f>IF($A51="","",COUNTIFS('Rezervasyonlar'!$D$2:$D$301,$A51,'Rezervasyonlar'!$E$2:$E$301,"&lt;"&amp;(AD$3+1),'Rezervasyonlar'!$F$2:$F$301,"&gt;"&amp;AD$3,'Rezervasyonlar'!$M$2:$M$301,"&lt;&gt;İptal edildi"))</f>
      </c>
      <c r="AE51" s="21">
        <f>IF($A51="","",COUNTIFS('Rezervasyonlar'!$D$2:$D$301,$A51,'Rezervasyonlar'!$E$2:$E$301,"&lt;"&amp;(AE$3+1),'Rezervasyonlar'!$F$2:$F$301,"&gt;"&amp;AE$3,'Rezervasyonlar'!$M$2:$M$301,"&lt;&gt;İptal edildi"))</f>
      </c>
      <c r="AF51" s="21">
        <f>IF($A51="","",COUNTIFS('Rezervasyonlar'!$D$2:$D$301,$A51,'Rezervasyonlar'!$E$2:$E$301,"&lt;"&amp;(AF$3+1),'Rezervasyonlar'!$F$2:$F$301,"&gt;"&amp;AF$3,'Rezervasyonlar'!$M$2:$M$301,"&lt;&gt;İptal edildi"))</f>
      </c>
      <c r="AG51" s="21">
        <f>IF($A51="","",COUNTIFS('Rezervasyonlar'!$D$2:$D$301,$A51,'Rezervasyonlar'!$E$2:$E$301,"&lt;"&amp;(AG$3+1),'Rezervasyonlar'!$F$2:$F$301,"&gt;"&amp;AG$3,'Rezervasyonlar'!$M$2:$M$301,"&lt;&gt;İptal edildi"))</f>
      </c>
    </row>
    <row r="52" spans="1:33" x14ac:dyDescent="0.25">
      <c r="A52" s="16">
        <f>IF('Araçlar'!A49="","",'Araçlar'!A49)</f>
      </c>
      <c r="B52" s="7">
        <f>IF('Araçlar'!B49="","",'Araçlar'!B49)</f>
      </c>
      <c r="C52" s="21">
        <f>IF($A52="","",COUNTIFS('Rezervasyonlar'!$D$2:$D$301,$A52,'Rezervasyonlar'!$E$2:$E$301,"&lt;"&amp;(C$3+1),'Rezervasyonlar'!$F$2:$F$301,"&gt;"&amp;C$3,'Rezervasyonlar'!$M$2:$M$301,"&lt;&gt;İptal edildi"))</f>
      </c>
      <c r="D52" s="21">
        <f>IF($A52="","",COUNTIFS('Rezervasyonlar'!$D$2:$D$301,$A52,'Rezervasyonlar'!$E$2:$E$301,"&lt;"&amp;(D$3+1),'Rezervasyonlar'!$F$2:$F$301,"&gt;"&amp;D$3,'Rezervasyonlar'!$M$2:$M$301,"&lt;&gt;İptal edildi"))</f>
      </c>
      <c r="E52" s="21">
        <f>IF($A52="","",COUNTIFS('Rezervasyonlar'!$D$2:$D$301,$A52,'Rezervasyonlar'!$E$2:$E$301,"&lt;"&amp;(E$3+1),'Rezervasyonlar'!$F$2:$F$301,"&gt;"&amp;E$3,'Rezervasyonlar'!$M$2:$M$301,"&lt;&gt;İptal edildi"))</f>
      </c>
      <c r="F52" s="21">
        <f>IF($A52="","",COUNTIFS('Rezervasyonlar'!$D$2:$D$301,$A52,'Rezervasyonlar'!$E$2:$E$301,"&lt;"&amp;(F$3+1),'Rezervasyonlar'!$F$2:$F$301,"&gt;"&amp;F$3,'Rezervasyonlar'!$M$2:$M$301,"&lt;&gt;İptal edildi"))</f>
      </c>
      <c r="G52" s="21">
        <f>IF($A52="","",COUNTIFS('Rezervasyonlar'!$D$2:$D$301,$A52,'Rezervasyonlar'!$E$2:$E$301,"&lt;"&amp;(G$3+1),'Rezervasyonlar'!$F$2:$F$301,"&gt;"&amp;G$3,'Rezervasyonlar'!$M$2:$M$301,"&lt;&gt;İptal edildi"))</f>
      </c>
      <c r="H52" s="21">
        <f>IF($A52="","",COUNTIFS('Rezervasyonlar'!$D$2:$D$301,$A52,'Rezervasyonlar'!$E$2:$E$301,"&lt;"&amp;(H$3+1),'Rezervasyonlar'!$F$2:$F$301,"&gt;"&amp;H$3,'Rezervasyonlar'!$M$2:$M$301,"&lt;&gt;İptal edildi"))</f>
      </c>
      <c r="I52" s="21">
        <f>IF($A52="","",COUNTIFS('Rezervasyonlar'!$D$2:$D$301,$A52,'Rezervasyonlar'!$E$2:$E$301,"&lt;"&amp;(I$3+1),'Rezervasyonlar'!$F$2:$F$301,"&gt;"&amp;I$3,'Rezervasyonlar'!$M$2:$M$301,"&lt;&gt;İptal edildi"))</f>
      </c>
      <c r="J52" s="21">
        <f>IF($A52="","",COUNTIFS('Rezervasyonlar'!$D$2:$D$301,$A52,'Rezervasyonlar'!$E$2:$E$301,"&lt;"&amp;(J$3+1),'Rezervasyonlar'!$F$2:$F$301,"&gt;"&amp;J$3,'Rezervasyonlar'!$M$2:$M$301,"&lt;&gt;İptal edildi"))</f>
      </c>
      <c r="K52" s="21">
        <f>IF($A52="","",COUNTIFS('Rezervasyonlar'!$D$2:$D$301,$A52,'Rezervasyonlar'!$E$2:$E$301,"&lt;"&amp;(K$3+1),'Rezervasyonlar'!$F$2:$F$301,"&gt;"&amp;K$3,'Rezervasyonlar'!$M$2:$M$301,"&lt;&gt;İptal edildi"))</f>
      </c>
      <c r="L52" s="21">
        <f>IF($A52="","",COUNTIFS('Rezervasyonlar'!$D$2:$D$301,$A52,'Rezervasyonlar'!$E$2:$E$301,"&lt;"&amp;(L$3+1),'Rezervasyonlar'!$F$2:$F$301,"&gt;"&amp;L$3,'Rezervasyonlar'!$M$2:$M$301,"&lt;&gt;İptal edildi"))</f>
      </c>
      <c r="M52" s="21">
        <f>IF($A52="","",COUNTIFS('Rezervasyonlar'!$D$2:$D$301,$A52,'Rezervasyonlar'!$E$2:$E$301,"&lt;"&amp;(M$3+1),'Rezervasyonlar'!$F$2:$F$301,"&gt;"&amp;M$3,'Rezervasyonlar'!$M$2:$M$301,"&lt;&gt;İptal edildi"))</f>
      </c>
      <c r="N52" s="21">
        <f>IF($A52="","",COUNTIFS('Rezervasyonlar'!$D$2:$D$301,$A52,'Rezervasyonlar'!$E$2:$E$301,"&lt;"&amp;(N$3+1),'Rezervasyonlar'!$F$2:$F$301,"&gt;"&amp;N$3,'Rezervasyonlar'!$M$2:$M$301,"&lt;&gt;İptal edildi"))</f>
      </c>
      <c r="O52" s="21">
        <f>IF($A52="","",COUNTIFS('Rezervasyonlar'!$D$2:$D$301,$A52,'Rezervasyonlar'!$E$2:$E$301,"&lt;"&amp;(O$3+1),'Rezervasyonlar'!$F$2:$F$301,"&gt;"&amp;O$3,'Rezervasyonlar'!$M$2:$M$301,"&lt;&gt;İptal edildi"))</f>
      </c>
      <c r="P52" s="21">
        <f>IF($A52="","",COUNTIFS('Rezervasyonlar'!$D$2:$D$301,$A52,'Rezervasyonlar'!$E$2:$E$301,"&lt;"&amp;(P$3+1),'Rezervasyonlar'!$F$2:$F$301,"&gt;"&amp;P$3,'Rezervasyonlar'!$M$2:$M$301,"&lt;&gt;İptal edildi"))</f>
      </c>
      <c r="Q52" s="21">
        <f>IF($A52="","",COUNTIFS('Rezervasyonlar'!$D$2:$D$301,$A52,'Rezervasyonlar'!$E$2:$E$301,"&lt;"&amp;(Q$3+1),'Rezervasyonlar'!$F$2:$F$301,"&gt;"&amp;Q$3,'Rezervasyonlar'!$M$2:$M$301,"&lt;&gt;İptal edildi"))</f>
      </c>
      <c r="R52" s="21">
        <f>IF($A52="","",COUNTIFS('Rezervasyonlar'!$D$2:$D$301,$A52,'Rezervasyonlar'!$E$2:$E$301,"&lt;"&amp;(R$3+1),'Rezervasyonlar'!$F$2:$F$301,"&gt;"&amp;R$3,'Rezervasyonlar'!$M$2:$M$301,"&lt;&gt;İptal edildi"))</f>
      </c>
      <c r="S52" s="21">
        <f>IF($A52="","",COUNTIFS('Rezervasyonlar'!$D$2:$D$301,$A52,'Rezervasyonlar'!$E$2:$E$301,"&lt;"&amp;(S$3+1),'Rezervasyonlar'!$F$2:$F$301,"&gt;"&amp;S$3,'Rezervasyonlar'!$M$2:$M$301,"&lt;&gt;İptal edildi"))</f>
      </c>
      <c r="T52" s="21">
        <f>IF($A52="","",COUNTIFS('Rezervasyonlar'!$D$2:$D$301,$A52,'Rezervasyonlar'!$E$2:$E$301,"&lt;"&amp;(T$3+1),'Rezervasyonlar'!$F$2:$F$301,"&gt;"&amp;T$3,'Rezervasyonlar'!$M$2:$M$301,"&lt;&gt;İptal edildi"))</f>
      </c>
      <c r="U52" s="21">
        <f>IF($A52="","",COUNTIFS('Rezervasyonlar'!$D$2:$D$301,$A52,'Rezervasyonlar'!$E$2:$E$301,"&lt;"&amp;(U$3+1),'Rezervasyonlar'!$F$2:$F$301,"&gt;"&amp;U$3,'Rezervasyonlar'!$M$2:$M$301,"&lt;&gt;İptal edildi"))</f>
      </c>
      <c r="V52" s="21">
        <f>IF($A52="","",COUNTIFS('Rezervasyonlar'!$D$2:$D$301,$A52,'Rezervasyonlar'!$E$2:$E$301,"&lt;"&amp;(V$3+1),'Rezervasyonlar'!$F$2:$F$301,"&gt;"&amp;V$3,'Rezervasyonlar'!$M$2:$M$301,"&lt;&gt;İptal edildi"))</f>
      </c>
      <c r="W52" s="21">
        <f>IF($A52="","",COUNTIFS('Rezervasyonlar'!$D$2:$D$301,$A52,'Rezervasyonlar'!$E$2:$E$301,"&lt;"&amp;(W$3+1),'Rezervasyonlar'!$F$2:$F$301,"&gt;"&amp;W$3,'Rezervasyonlar'!$M$2:$M$301,"&lt;&gt;İptal edildi"))</f>
      </c>
      <c r="X52" s="21">
        <f>IF($A52="","",COUNTIFS('Rezervasyonlar'!$D$2:$D$301,$A52,'Rezervasyonlar'!$E$2:$E$301,"&lt;"&amp;(X$3+1),'Rezervasyonlar'!$F$2:$F$301,"&gt;"&amp;X$3,'Rezervasyonlar'!$M$2:$M$301,"&lt;&gt;İptal edildi"))</f>
      </c>
      <c r="Y52" s="21">
        <f>IF($A52="","",COUNTIFS('Rezervasyonlar'!$D$2:$D$301,$A52,'Rezervasyonlar'!$E$2:$E$301,"&lt;"&amp;(Y$3+1),'Rezervasyonlar'!$F$2:$F$301,"&gt;"&amp;Y$3,'Rezervasyonlar'!$M$2:$M$301,"&lt;&gt;İptal edildi"))</f>
      </c>
      <c r="Z52" s="21">
        <f>IF($A52="","",COUNTIFS('Rezervasyonlar'!$D$2:$D$301,$A52,'Rezervasyonlar'!$E$2:$E$301,"&lt;"&amp;(Z$3+1),'Rezervasyonlar'!$F$2:$F$301,"&gt;"&amp;Z$3,'Rezervasyonlar'!$M$2:$M$301,"&lt;&gt;İptal edildi"))</f>
      </c>
      <c r="AA52" s="21">
        <f>IF($A52="","",COUNTIFS('Rezervasyonlar'!$D$2:$D$301,$A52,'Rezervasyonlar'!$E$2:$E$301,"&lt;"&amp;(AA$3+1),'Rezervasyonlar'!$F$2:$F$301,"&gt;"&amp;AA$3,'Rezervasyonlar'!$M$2:$M$301,"&lt;&gt;İptal edildi"))</f>
      </c>
      <c r="AB52" s="21">
        <f>IF($A52="","",COUNTIFS('Rezervasyonlar'!$D$2:$D$301,$A52,'Rezervasyonlar'!$E$2:$E$301,"&lt;"&amp;(AB$3+1),'Rezervasyonlar'!$F$2:$F$301,"&gt;"&amp;AB$3,'Rezervasyonlar'!$M$2:$M$301,"&lt;&gt;İptal edildi"))</f>
      </c>
      <c r="AC52" s="21">
        <f>IF($A52="","",COUNTIFS('Rezervasyonlar'!$D$2:$D$301,$A52,'Rezervasyonlar'!$E$2:$E$301,"&lt;"&amp;(AC$3+1),'Rezervasyonlar'!$F$2:$F$301,"&gt;"&amp;AC$3,'Rezervasyonlar'!$M$2:$M$301,"&lt;&gt;İptal edildi"))</f>
      </c>
      <c r="AD52" s="21">
        <f>IF($A52="","",COUNTIFS('Rezervasyonlar'!$D$2:$D$301,$A52,'Rezervasyonlar'!$E$2:$E$301,"&lt;"&amp;(AD$3+1),'Rezervasyonlar'!$F$2:$F$301,"&gt;"&amp;AD$3,'Rezervasyonlar'!$M$2:$M$301,"&lt;&gt;İptal edildi"))</f>
      </c>
      <c r="AE52" s="21">
        <f>IF($A52="","",COUNTIFS('Rezervasyonlar'!$D$2:$D$301,$A52,'Rezervasyonlar'!$E$2:$E$301,"&lt;"&amp;(AE$3+1),'Rezervasyonlar'!$F$2:$F$301,"&gt;"&amp;AE$3,'Rezervasyonlar'!$M$2:$M$301,"&lt;&gt;İptal edildi"))</f>
      </c>
      <c r="AF52" s="21">
        <f>IF($A52="","",COUNTIFS('Rezervasyonlar'!$D$2:$D$301,$A52,'Rezervasyonlar'!$E$2:$E$301,"&lt;"&amp;(AF$3+1),'Rezervasyonlar'!$F$2:$F$301,"&gt;"&amp;AF$3,'Rezervasyonlar'!$M$2:$M$301,"&lt;&gt;İptal edildi"))</f>
      </c>
      <c r="AG52" s="21">
        <f>IF($A52="","",COUNTIFS('Rezervasyonlar'!$D$2:$D$301,$A52,'Rezervasyonlar'!$E$2:$E$301,"&lt;"&amp;(AG$3+1),'Rezervasyonlar'!$F$2:$F$301,"&gt;"&amp;AG$3,'Rezervasyonlar'!$M$2:$M$301,"&lt;&gt;İptal edildi"))</f>
      </c>
    </row>
    <row r="53" spans="1:33" x14ac:dyDescent="0.25">
      <c r="A53" s="16">
        <f>IF('Araçlar'!A50="","",'Araçlar'!A50)</f>
      </c>
      <c r="B53" s="7">
        <f>IF('Araçlar'!B50="","",'Araçlar'!B50)</f>
      </c>
      <c r="C53" s="21">
        <f>IF($A53="","",COUNTIFS('Rezervasyonlar'!$D$2:$D$301,$A53,'Rezervasyonlar'!$E$2:$E$301,"&lt;"&amp;(C$3+1),'Rezervasyonlar'!$F$2:$F$301,"&gt;"&amp;C$3,'Rezervasyonlar'!$M$2:$M$301,"&lt;&gt;İptal edildi"))</f>
      </c>
      <c r="D53" s="21">
        <f>IF($A53="","",COUNTIFS('Rezervasyonlar'!$D$2:$D$301,$A53,'Rezervasyonlar'!$E$2:$E$301,"&lt;"&amp;(D$3+1),'Rezervasyonlar'!$F$2:$F$301,"&gt;"&amp;D$3,'Rezervasyonlar'!$M$2:$M$301,"&lt;&gt;İptal edildi"))</f>
      </c>
      <c r="E53" s="21">
        <f>IF($A53="","",COUNTIFS('Rezervasyonlar'!$D$2:$D$301,$A53,'Rezervasyonlar'!$E$2:$E$301,"&lt;"&amp;(E$3+1),'Rezervasyonlar'!$F$2:$F$301,"&gt;"&amp;E$3,'Rezervasyonlar'!$M$2:$M$301,"&lt;&gt;İptal edildi"))</f>
      </c>
      <c r="F53" s="21">
        <f>IF($A53="","",COUNTIFS('Rezervasyonlar'!$D$2:$D$301,$A53,'Rezervasyonlar'!$E$2:$E$301,"&lt;"&amp;(F$3+1),'Rezervasyonlar'!$F$2:$F$301,"&gt;"&amp;F$3,'Rezervasyonlar'!$M$2:$M$301,"&lt;&gt;İptal edildi"))</f>
      </c>
      <c r="G53" s="21">
        <f>IF($A53="","",COUNTIFS('Rezervasyonlar'!$D$2:$D$301,$A53,'Rezervasyonlar'!$E$2:$E$301,"&lt;"&amp;(G$3+1),'Rezervasyonlar'!$F$2:$F$301,"&gt;"&amp;G$3,'Rezervasyonlar'!$M$2:$M$301,"&lt;&gt;İptal edildi"))</f>
      </c>
      <c r="H53" s="21">
        <f>IF($A53="","",COUNTIFS('Rezervasyonlar'!$D$2:$D$301,$A53,'Rezervasyonlar'!$E$2:$E$301,"&lt;"&amp;(H$3+1),'Rezervasyonlar'!$F$2:$F$301,"&gt;"&amp;H$3,'Rezervasyonlar'!$M$2:$M$301,"&lt;&gt;İptal edildi"))</f>
      </c>
      <c r="I53" s="21">
        <f>IF($A53="","",COUNTIFS('Rezervasyonlar'!$D$2:$D$301,$A53,'Rezervasyonlar'!$E$2:$E$301,"&lt;"&amp;(I$3+1),'Rezervasyonlar'!$F$2:$F$301,"&gt;"&amp;I$3,'Rezervasyonlar'!$M$2:$M$301,"&lt;&gt;İptal edildi"))</f>
      </c>
      <c r="J53" s="21">
        <f>IF($A53="","",COUNTIFS('Rezervasyonlar'!$D$2:$D$301,$A53,'Rezervasyonlar'!$E$2:$E$301,"&lt;"&amp;(J$3+1),'Rezervasyonlar'!$F$2:$F$301,"&gt;"&amp;J$3,'Rezervasyonlar'!$M$2:$M$301,"&lt;&gt;İptal edildi"))</f>
      </c>
      <c r="K53" s="21">
        <f>IF($A53="","",COUNTIFS('Rezervasyonlar'!$D$2:$D$301,$A53,'Rezervasyonlar'!$E$2:$E$301,"&lt;"&amp;(K$3+1),'Rezervasyonlar'!$F$2:$F$301,"&gt;"&amp;K$3,'Rezervasyonlar'!$M$2:$M$301,"&lt;&gt;İptal edildi"))</f>
      </c>
      <c r="L53" s="21">
        <f>IF($A53="","",COUNTIFS('Rezervasyonlar'!$D$2:$D$301,$A53,'Rezervasyonlar'!$E$2:$E$301,"&lt;"&amp;(L$3+1),'Rezervasyonlar'!$F$2:$F$301,"&gt;"&amp;L$3,'Rezervasyonlar'!$M$2:$M$301,"&lt;&gt;İptal edildi"))</f>
      </c>
      <c r="M53" s="21">
        <f>IF($A53="","",COUNTIFS('Rezervasyonlar'!$D$2:$D$301,$A53,'Rezervasyonlar'!$E$2:$E$301,"&lt;"&amp;(M$3+1),'Rezervasyonlar'!$F$2:$F$301,"&gt;"&amp;M$3,'Rezervasyonlar'!$M$2:$M$301,"&lt;&gt;İptal edildi"))</f>
      </c>
      <c r="N53" s="21">
        <f>IF($A53="","",COUNTIFS('Rezervasyonlar'!$D$2:$D$301,$A53,'Rezervasyonlar'!$E$2:$E$301,"&lt;"&amp;(N$3+1),'Rezervasyonlar'!$F$2:$F$301,"&gt;"&amp;N$3,'Rezervasyonlar'!$M$2:$M$301,"&lt;&gt;İptal edildi"))</f>
      </c>
      <c r="O53" s="21">
        <f>IF($A53="","",COUNTIFS('Rezervasyonlar'!$D$2:$D$301,$A53,'Rezervasyonlar'!$E$2:$E$301,"&lt;"&amp;(O$3+1),'Rezervasyonlar'!$F$2:$F$301,"&gt;"&amp;O$3,'Rezervasyonlar'!$M$2:$M$301,"&lt;&gt;İptal edildi"))</f>
      </c>
      <c r="P53" s="21">
        <f>IF($A53="","",COUNTIFS('Rezervasyonlar'!$D$2:$D$301,$A53,'Rezervasyonlar'!$E$2:$E$301,"&lt;"&amp;(P$3+1),'Rezervasyonlar'!$F$2:$F$301,"&gt;"&amp;P$3,'Rezervasyonlar'!$M$2:$M$301,"&lt;&gt;İptal edildi"))</f>
      </c>
      <c r="Q53" s="21">
        <f>IF($A53="","",COUNTIFS('Rezervasyonlar'!$D$2:$D$301,$A53,'Rezervasyonlar'!$E$2:$E$301,"&lt;"&amp;(Q$3+1),'Rezervasyonlar'!$F$2:$F$301,"&gt;"&amp;Q$3,'Rezervasyonlar'!$M$2:$M$301,"&lt;&gt;İptal edildi"))</f>
      </c>
      <c r="R53" s="21">
        <f>IF($A53="","",COUNTIFS('Rezervasyonlar'!$D$2:$D$301,$A53,'Rezervasyonlar'!$E$2:$E$301,"&lt;"&amp;(R$3+1),'Rezervasyonlar'!$F$2:$F$301,"&gt;"&amp;R$3,'Rezervasyonlar'!$M$2:$M$301,"&lt;&gt;İptal edildi"))</f>
      </c>
      <c r="S53" s="21">
        <f>IF($A53="","",COUNTIFS('Rezervasyonlar'!$D$2:$D$301,$A53,'Rezervasyonlar'!$E$2:$E$301,"&lt;"&amp;(S$3+1),'Rezervasyonlar'!$F$2:$F$301,"&gt;"&amp;S$3,'Rezervasyonlar'!$M$2:$M$301,"&lt;&gt;İptal edildi"))</f>
      </c>
      <c r="T53" s="21">
        <f>IF($A53="","",COUNTIFS('Rezervasyonlar'!$D$2:$D$301,$A53,'Rezervasyonlar'!$E$2:$E$301,"&lt;"&amp;(T$3+1),'Rezervasyonlar'!$F$2:$F$301,"&gt;"&amp;T$3,'Rezervasyonlar'!$M$2:$M$301,"&lt;&gt;İptal edildi"))</f>
      </c>
      <c r="U53" s="21">
        <f>IF($A53="","",COUNTIFS('Rezervasyonlar'!$D$2:$D$301,$A53,'Rezervasyonlar'!$E$2:$E$301,"&lt;"&amp;(U$3+1),'Rezervasyonlar'!$F$2:$F$301,"&gt;"&amp;U$3,'Rezervasyonlar'!$M$2:$M$301,"&lt;&gt;İptal edildi"))</f>
      </c>
      <c r="V53" s="21">
        <f>IF($A53="","",COUNTIFS('Rezervasyonlar'!$D$2:$D$301,$A53,'Rezervasyonlar'!$E$2:$E$301,"&lt;"&amp;(V$3+1),'Rezervasyonlar'!$F$2:$F$301,"&gt;"&amp;V$3,'Rezervasyonlar'!$M$2:$M$301,"&lt;&gt;İptal edildi"))</f>
      </c>
      <c r="W53" s="21">
        <f>IF($A53="","",COUNTIFS('Rezervasyonlar'!$D$2:$D$301,$A53,'Rezervasyonlar'!$E$2:$E$301,"&lt;"&amp;(W$3+1),'Rezervasyonlar'!$F$2:$F$301,"&gt;"&amp;W$3,'Rezervasyonlar'!$M$2:$M$301,"&lt;&gt;İptal edildi"))</f>
      </c>
      <c r="X53" s="21">
        <f>IF($A53="","",COUNTIFS('Rezervasyonlar'!$D$2:$D$301,$A53,'Rezervasyonlar'!$E$2:$E$301,"&lt;"&amp;(X$3+1),'Rezervasyonlar'!$F$2:$F$301,"&gt;"&amp;X$3,'Rezervasyonlar'!$M$2:$M$301,"&lt;&gt;İptal edildi"))</f>
      </c>
      <c r="Y53" s="21">
        <f>IF($A53="","",COUNTIFS('Rezervasyonlar'!$D$2:$D$301,$A53,'Rezervasyonlar'!$E$2:$E$301,"&lt;"&amp;(Y$3+1),'Rezervasyonlar'!$F$2:$F$301,"&gt;"&amp;Y$3,'Rezervasyonlar'!$M$2:$M$301,"&lt;&gt;İptal edildi"))</f>
      </c>
      <c r="Z53" s="21">
        <f>IF($A53="","",COUNTIFS('Rezervasyonlar'!$D$2:$D$301,$A53,'Rezervasyonlar'!$E$2:$E$301,"&lt;"&amp;(Z$3+1),'Rezervasyonlar'!$F$2:$F$301,"&gt;"&amp;Z$3,'Rezervasyonlar'!$M$2:$M$301,"&lt;&gt;İptal edildi"))</f>
      </c>
      <c r="AA53" s="21">
        <f>IF($A53="","",COUNTIFS('Rezervasyonlar'!$D$2:$D$301,$A53,'Rezervasyonlar'!$E$2:$E$301,"&lt;"&amp;(AA$3+1),'Rezervasyonlar'!$F$2:$F$301,"&gt;"&amp;AA$3,'Rezervasyonlar'!$M$2:$M$301,"&lt;&gt;İptal edildi"))</f>
      </c>
      <c r="AB53" s="21">
        <f>IF($A53="","",COUNTIFS('Rezervasyonlar'!$D$2:$D$301,$A53,'Rezervasyonlar'!$E$2:$E$301,"&lt;"&amp;(AB$3+1),'Rezervasyonlar'!$F$2:$F$301,"&gt;"&amp;AB$3,'Rezervasyonlar'!$M$2:$M$301,"&lt;&gt;İptal edildi"))</f>
      </c>
      <c r="AC53" s="21">
        <f>IF($A53="","",COUNTIFS('Rezervasyonlar'!$D$2:$D$301,$A53,'Rezervasyonlar'!$E$2:$E$301,"&lt;"&amp;(AC$3+1),'Rezervasyonlar'!$F$2:$F$301,"&gt;"&amp;AC$3,'Rezervasyonlar'!$M$2:$M$301,"&lt;&gt;İptal edildi"))</f>
      </c>
      <c r="AD53" s="21">
        <f>IF($A53="","",COUNTIFS('Rezervasyonlar'!$D$2:$D$301,$A53,'Rezervasyonlar'!$E$2:$E$301,"&lt;"&amp;(AD$3+1),'Rezervasyonlar'!$F$2:$F$301,"&gt;"&amp;AD$3,'Rezervasyonlar'!$M$2:$M$301,"&lt;&gt;İptal edildi"))</f>
      </c>
      <c r="AE53" s="21">
        <f>IF($A53="","",COUNTIFS('Rezervasyonlar'!$D$2:$D$301,$A53,'Rezervasyonlar'!$E$2:$E$301,"&lt;"&amp;(AE$3+1),'Rezervasyonlar'!$F$2:$F$301,"&gt;"&amp;AE$3,'Rezervasyonlar'!$M$2:$M$301,"&lt;&gt;İptal edildi"))</f>
      </c>
      <c r="AF53" s="21">
        <f>IF($A53="","",COUNTIFS('Rezervasyonlar'!$D$2:$D$301,$A53,'Rezervasyonlar'!$E$2:$E$301,"&lt;"&amp;(AF$3+1),'Rezervasyonlar'!$F$2:$F$301,"&gt;"&amp;AF$3,'Rezervasyonlar'!$M$2:$M$301,"&lt;&gt;İptal edildi"))</f>
      </c>
      <c r="AG53" s="21">
        <f>IF($A53="","",COUNTIFS('Rezervasyonlar'!$D$2:$D$301,$A53,'Rezervasyonlar'!$E$2:$E$301,"&lt;"&amp;(AG$3+1),'Rezervasyonlar'!$F$2:$F$301,"&gt;"&amp;AG$3,'Rezervasyonlar'!$M$2:$M$301,"&lt;&gt;İptal edildi"))</f>
      </c>
    </row>
    <row r="54" spans="1:33" x14ac:dyDescent="0.25">
      <c r="A54" s="16">
        <f>IF('Araçlar'!A51="","",'Araçlar'!A51)</f>
      </c>
      <c r="B54" s="7">
        <f>IF('Araçlar'!B51="","",'Araçlar'!B51)</f>
      </c>
      <c r="C54" s="21">
        <f>IF($A54="","",COUNTIFS('Rezervasyonlar'!$D$2:$D$301,$A54,'Rezervasyonlar'!$E$2:$E$301,"&lt;"&amp;(C$3+1),'Rezervasyonlar'!$F$2:$F$301,"&gt;"&amp;C$3,'Rezervasyonlar'!$M$2:$M$301,"&lt;&gt;İptal edildi"))</f>
      </c>
      <c r="D54" s="21">
        <f>IF($A54="","",COUNTIFS('Rezervasyonlar'!$D$2:$D$301,$A54,'Rezervasyonlar'!$E$2:$E$301,"&lt;"&amp;(D$3+1),'Rezervasyonlar'!$F$2:$F$301,"&gt;"&amp;D$3,'Rezervasyonlar'!$M$2:$M$301,"&lt;&gt;İptal edildi"))</f>
      </c>
      <c r="E54" s="21">
        <f>IF($A54="","",COUNTIFS('Rezervasyonlar'!$D$2:$D$301,$A54,'Rezervasyonlar'!$E$2:$E$301,"&lt;"&amp;(E$3+1),'Rezervasyonlar'!$F$2:$F$301,"&gt;"&amp;E$3,'Rezervasyonlar'!$M$2:$M$301,"&lt;&gt;İptal edildi"))</f>
      </c>
      <c r="F54" s="21">
        <f>IF($A54="","",COUNTIFS('Rezervasyonlar'!$D$2:$D$301,$A54,'Rezervasyonlar'!$E$2:$E$301,"&lt;"&amp;(F$3+1),'Rezervasyonlar'!$F$2:$F$301,"&gt;"&amp;F$3,'Rezervasyonlar'!$M$2:$M$301,"&lt;&gt;İptal edildi"))</f>
      </c>
      <c r="G54" s="21">
        <f>IF($A54="","",COUNTIFS('Rezervasyonlar'!$D$2:$D$301,$A54,'Rezervasyonlar'!$E$2:$E$301,"&lt;"&amp;(G$3+1),'Rezervasyonlar'!$F$2:$F$301,"&gt;"&amp;G$3,'Rezervasyonlar'!$M$2:$M$301,"&lt;&gt;İptal edildi"))</f>
      </c>
      <c r="H54" s="21">
        <f>IF($A54="","",COUNTIFS('Rezervasyonlar'!$D$2:$D$301,$A54,'Rezervasyonlar'!$E$2:$E$301,"&lt;"&amp;(H$3+1),'Rezervasyonlar'!$F$2:$F$301,"&gt;"&amp;H$3,'Rezervasyonlar'!$M$2:$M$301,"&lt;&gt;İptal edildi"))</f>
      </c>
      <c r="I54" s="21">
        <f>IF($A54="","",COUNTIFS('Rezervasyonlar'!$D$2:$D$301,$A54,'Rezervasyonlar'!$E$2:$E$301,"&lt;"&amp;(I$3+1),'Rezervasyonlar'!$F$2:$F$301,"&gt;"&amp;I$3,'Rezervasyonlar'!$M$2:$M$301,"&lt;&gt;İptal edildi"))</f>
      </c>
      <c r="J54" s="21">
        <f>IF($A54="","",COUNTIFS('Rezervasyonlar'!$D$2:$D$301,$A54,'Rezervasyonlar'!$E$2:$E$301,"&lt;"&amp;(J$3+1),'Rezervasyonlar'!$F$2:$F$301,"&gt;"&amp;J$3,'Rezervasyonlar'!$M$2:$M$301,"&lt;&gt;İptal edildi"))</f>
      </c>
      <c r="K54" s="21">
        <f>IF($A54="","",COUNTIFS('Rezervasyonlar'!$D$2:$D$301,$A54,'Rezervasyonlar'!$E$2:$E$301,"&lt;"&amp;(K$3+1),'Rezervasyonlar'!$F$2:$F$301,"&gt;"&amp;K$3,'Rezervasyonlar'!$M$2:$M$301,"&lt;&gt;İptal edildi"))</f>
      </c>
      <c r="L54" s="21">
        <f>IF($A54="","",COUNTIFS('Rezervasyonlar'!$D$2:$D$301,$A54,'Rezervasyonlar'!$E$2:$E$301,"&lt;"&amp;(L$3+1),'Rezervasyonlar'!$F$2:$F$301,"&gt;"&amp;L$3,'Rezervasyonlar'!$M$2:$M$301,"&lt;&gt;İptal edildi"))</f>
      </c>
      <c r="M54" s="21">
        <f>IF($A54="","",COUNTIFS('Rezervasyonlar'!$D$2:$D$301,$A54,'Rezervasyonlar'!$E$2:$E$301,"&lt;"&amp;(M$3+1),'Rezervasyonlar'!$F$2:$F$301,"&gt;"&amp;M$3,'Rezervasyonlar'!$M$2:$M$301,"&lt;&gt;İptal edildi"))</f>
      </c>
      <c r="N54" s="21">
        <f>IF($A54="","",COUNTIFS('Rezervasyonlar'!$D$2:$D$301,$A54,'Rezervasyonlar'!$E$2:$E$301,"&lt;"&amp;(N$3+1),'Rezervasyonlar'!$F$2:$F$301,"&gt;"&amp;N$3,'Rezervasyonlar'!$M$2:$M$301,"&lt;&gt;İptal edildi"))</f>
      </c>
      <c r="O54" s="21">
        <f>IF($A54="","",COUNTIFS('Rezervasyonlar'!$D$2:$D$301,$A54,'Rezervasyonlar'!$E$2:$E$301,"&lt;"&amp;(O$3+1),'Rezervasyonlar'!$F$2:$F$301,"&gt;"&amp;O$3,'Rezervasyonlar'!$M$2:$M$301,"&lt;&gt;İptal edildi"))</f>
      </c>
      <c r="P54" s="21">
        <f>IF($A54="","",COUNTIFS('Rezervasyonlar'!$D$2:$D$301,$A54,'Rezervasyonlar'!$E$2:$E$301,"&lt;"&amp;(P$3+1),'Rezervasyonlar'!$F$2:$F$301,"&gt;"&amp;P$3,'Rezervasyonlar'!$M$2:$M$301,"&lt;&gt;İptal edildi"))</f>
      </c>
      <c r="Q54" s="21">
        <f>IF($A54="","",COUNTIFS('Rezervasyonlar'!$D$2:$D$301,$A54,'Rezervasyonlar'!$E$2:$E$301,"&lt;"&amp;(Q$3+1),'Rezervasyonlar'!$F$2:$F$301,"&gt;"&amp;Q$3,'Rezervasyonlar'!$M$2:$M$301,"&lt;&gt;İptal edildi"))</f>
      </c>
      <c r="R54" s="21">
        <f>IF($A54="","",COUNTIFS('Rezervasyonlar'!$D$2:$D$301,$A54,'Rezervasyonlar'!$E$2:$E$301,"&lt;"&amp;(R$3+1),'Rezervasyonlar'!$F$2:$F$301,"&gt;"&amp;R$3,'Rezervasyonlar'!$M$2:$M$301,"&lt;&gt;İptal edildi"))</f>
      </c>
      <c r="S54" s="21">
        <f>IF($A54="","",COUNTIFS('Rezervasyonlar'!$D$2:$D$301,$A54,'Rezervasyonlar'!$E$2:$E$301,"&lt;"&amp;(S$3+1),'Rezervasyonlar'!$F$2:$F$301,"&gt;"&amp;S$3,'Rezervasyonlar'!$M$2:$M$301,"&lt;&gt;İptal edildi"))</f>
      </c>
      <c r="T54" s="21">
        <f>IF($A54="","",COUNTIFS('Rezervasyonlar'!$D$2:$D$301,$A54,'Rezervasyonlar'!$E$2:$E$301,"&lt;"&amp;(T$3+1),'Rezervasyonlar'!$F$2:$F$301,"&gt;"&amp;T$3,'Rezervasyonlar'!$M$2:$M$301,"&lt;&gt;İptal edildi"))</f>
      </c>
      <c r="U54" s="21">
        <f>IF($A54="","",COUNTIFS('Rezervasyonlar'!$D$2:$D$301,$A54,'Rezervasyonlar'!$E$2:$E$301,"&lt;"&amp;(U$3+1),'Rezervasyonlar'!$F$2:$F$301,"&gt;"&amp;U$3,'Rezervasyonlar'!$M$2:$M$301,"&lt;&gt;İptal edildi"))</f>
      </c>
      <c r="V54" s="21">
        <f>IF($A54="","",COUNTIFS('Rezervasyonlar'!$D$2:$D$301,$A54,'Rezervasyonlar'!$E$2:$E$301,"&lt;"&amp;(V$3+1),'Rezervasyonlar'!$F$2:$F$301,"&gt;"&amp;V$3,'Rezervasyonlar'!$M$2:$M$301,"&lt;&gt;İptal edildi"))</f>
      </c>
      <c r="W54" s="21">
        <f>IF($A54="","",COUNTIFS('Rezervasyonlar'!$D$2:$D$301,$A54,'Rezervasyonlar'!$E$2:$E$301,"&lt;"&amp;(W$3+1),'Rezervasyonlar'!$F$2:$F$301,"&gt;"&amp;W$3,'Rezervasyonlar'!$M$2:$M$301,"&lt;&gt;İptal edildi"))</f>
      </c>
      <c r="X54" s="21">
        <f>IF($A54="","",COUNTIFS('Rezervasyonlar'!$D$2:$D$301,$A54,'Rezervasyonlar'!$E$2:$E$301,"&lt;"&amp;(X$3+1),'Rezervasyonlar'!$F$2:$F$301,"&gt;"&amp;X$3,'Rezervasyonlar'!$M$2:$M$301,"&lt;&gt;İptal edildi"))</f>
      </c>
      <c r="Y54" s="21">
        <f>IF($A54="","",COUNTIFS('Rezervasyonlar'!$D$2:$D$301,$A54,'Rezervasyonlar'!$E$2:$E$301,"&lt;"&amp;(Y$3+1),'Rezervasyonlar'!$F$2:$F$301,"&gt;"&amp;Y$3,'Rezervasyonlar'!$M$2:$M$301,"&lt;&gt;İptal edildi"))</f>
      </c>
      <c r="Z54" s="21">
        <f>IF($A54="","",COUNTIFS('Rezervasyonlar'!$D$2:$D$301,$A54,'Rezervasyonlar'!$E$2:$E$301,"&lt;"&amp;(Z$3+1),'Rezervasyonlar'!$F$2:$F$301,"&gt;"&amp;Z$3,'Rezervasyonlar'!$M$2:$M$301,"&lt;&gt;İptal edildi"))</f>
      </c>
      <c r="AA54" s="21">
        <f>IF($A54="","",COUNTIFS('Rezervasyonlar'!$D$2:$D$301,$A54,'Rezervasyonlar'!$E$2:$E$301,"&lt;"&amp;(AA$3+1),'Rezervasyonlar'!$F$2:$F$301,"&gt;"&amp;AA$3,'Rezervasyonlar'!$M$2:$M$301,"&lt;&gt;İptal edildi"))</f>
      </c>
      <c r="AB54" s="21">
        <f>IF($A54="","",COUNTIFS('Rezervasyonlar'!$D$2:$D$301,$A54,'Rezervasyonlar'!$E$2:$E$301,"&lt;"&amp;(AB$3+1),'Rezervasyonlar'!$F$2:$F$301,"&gt;"&amp;AB$3,'Rezervasyonlar'!$M$2:$M$301,"&lt;&gt;İptal edildi"))</f>
      </c>
      <c r="AC54" s="21">
        <f>IF($A54="","",COUNTIFS('Rezervasyonlar'!$D$2:$D$301,$A54,'Rezervasyonlar'!$E$2:$E$301,"&lt;"&amp;(AC$3+1),'Rezervasyonlar'!$F$2:$F$301,"&gt;"&amp;AC$3,'Rezervasyonlar'!$M$2:$M$301,"&lt;&gt;İptal edildi"))</f>
      </c>
      <c r="AD54" s="21">
        <f>IF($A54="","",COUNTIFS('Rezervasyonlar'!$D$2:$D$301,$A54,'Rezervasyonlar'!$E$2:$E$301,"&lt;"&amp;(AD$3+1),'Rezervasyonlar'!$F$2:$F$301,"&gt;"&amp;AD$3,'Rezervasyonlar'!$M$2:$M$301,"&lt;&gt;İptal edildi"))</f>
      </c>
      <c r="AE54" s="21">
        <f>IF($A54="","",COUNTIFS('Rezervasyonlar'!$D$2:$D$301,$A54,'Rezervasyonlar'!$E$2:$E$301,"&lt;"&amp;(AE$3+1),'Rezervasyonlar'!$F$2:$F$301,"&gt;"&amp;AE$3,'Rezervasyonlar'!$M$2:$M$301,"&lt;&gt;İptal edildi"))</f>
      </c>
      <c r="AF54" s="21">
        <f>IF($A54="","",COUNTIFS('Rezervasyonlar'!$D$2:$D$301,$A54,'Rezervasyonlar'!$E$2:$E$301,"&lt;"&amp;(AF$3+1),'Rezervasyonlar'!$F$2:$F$301,"&gt;"&amp;AF$3,'Rezervasyonlar'!$M$2:$M$301,"&lt;&gt;İptal edildi"))</f>
      </c>
      <c r="AG54" s="21">
        <f>IF($A54="","",COUNTIFS('Rezervasyonlar'!$D$2:$D$301,$A54,'Rezervasyonlar'!$E$2:$E$301,"&lt;"&amp;(AG$3+1),'Rezervasyonlar'!$F$2:$F$301,"&gt;"&amp;AG$3,'Rezervasyonlar'!$M$2:$M$301,"&lt;&gt;İptal edildi"))</f>
      </c>
    </row>
    <row r="55" spans="1:33" x14ac:dyDescent="0.25">
      <c r="A55" s="16">
        <f>IF('Araçlar'!A52="","",'Araçlar'!A52)</f>
      </c>
      <c r="B55" s="7">
        <f>IF('Araçlar'!B52="","",'Araçlar'!B52)</f>
      </c>
      <c r="C55" s="21">
        <f>IF($A55="","",COUNTIFS('Rezervasyonlar'!$D$2:$D$301,$A55,'Rezervasyonlar'!$E$2:$E$301,"&lt;"&amp;(C$3+1),'Rezervasyonlar'!$F$2:$F$301,"&gt;"&amp;C$3,'Rezervasyonlar'!$M$2:$M$301,"&lt;&gt;İptal edildi"))</f>
      </c>
      <c r="D55" s="21">
        <f>IF($A55="","",COUNTIFS('Rezervasyonlar'!$D$2:$D$301,$A55,'Rezervasyonlar'!$E$2:$E$301,"&lt;"&amp;(D$3+1),'Rezervasyonlar'!$F$2:$F$301,"&gt;"&amp;D$3,'Rezervasyonlar'!$M$2:$M$301,"&lt;&gt;İptal edildi"))</f>
      </c>
      <c r="E55" s="21">
        <f>IF($A55="","",COUNTIFS('Rezervasyonlar'!$D$2:$D$301,$A55,'Rezervasyonlar'!$E$2:$E$301,"&lt;"&amp;(E$3+1),'Rezervasyonlar'!$F$2:$F$301,"&gt;"&amp;E$3,'Rezervasyonlar'!$M$2:$M$301,"&lt;&gt;İptal edildi"))</f>
      </c>
      <c r="F55" s="21">
        <f>IF($A55="","",COUNTIFS('Rezervasyonlar'!$D$2:$D$301,$A55,'Rezervasyonlar'!$E$2:$E$301,"&lt;"&amp;(F$3+1),'Rezervasyonlar'!$F$2:$F$301,"&gt;"&amp;F$3,'Rezervasyonlar'!$M$2:$M$301,"&lt;&gt;İptal edildi"))</f>
      </c>
      <c r="G55" s="21">
        <f>IF($A55="","",COUNTIFS('Rezervasyonlar'!$D$2:$D$301,$A55,'Rezervasyonlar'!$E$2:$E$301,"&lt;"&amp;(G$3+1),'Rezervasyonlar'!$F$2:$F$301,"&gt;"&amp;G$3,'Rezervasyonlar'!$M$2:$M$301,"&lt;&gt;İptal edildi"))</f>
      </c>
      <c r="H55" s="21">
        <f>IF($A55="","",COUNTIFS('Rezervasyonlar'!$D$2:$D$301,$A55,'Rezervasyonlar'!$E$2:$E$301,"&lt;"&amp;(H$3+1),'Rezervasyonlar'!$F$2:$F$301,"&gt;"&amp;H$3,'Rezervasyonlar'!$M$2:$M$301,"&lt;&gt;İptal edildi"))</f>
      </c>
      <c r="I55" s="21">
        <f>IF($A55="","",COUNTIFS('Rezervasyonlar'!$D$2:$D$301,$A55,'Rezervasyonlar'!$E$2:$E$301,"&lt;"&amp;(I$3+1),'Rezervasyonlar'!$F$2:$F$301,"&gt;"&amp;I$3,'Rezervasyonlar'!$M$2:$M$301,"&lt;&gt;İptal edildi"))</f>
      </c>
      <c r="J55" s="21">
        <f>IF($A55="","",COUNTIFS('Rezervasyonlar'!$D$2:$D$301,$A55,'Rezervasyonlar'!$E$2:$E$301,"&lt;"&amp;(J$3+1),'Rezervasyonlar'!$F$2:$F$301,"&gt;"&amp;J$3,'Rezervasyonlar'!$M$2:$M$301,"&lt;&gt;İptal edildi"))</f>
      </c>
      <c r="K55" s="21">
        <f>IF($A55="","",COUNTIFS('Rezervasyonlar'!$D$2:$D$301,$A55,'Rezervasyonlar'!$E$2:$E$301,"&lt;"&amp;(K$3+1),'Rezervasyonlar'!$F$2:$F$301,"&gt;"&amp;K$3,'Rezervasyonlar'!$M$2:$M$301,"&lt;&gt;İptal edildi"))</f>
      </c>
      <c r="L55" s="21">
        <f>IF($A55="","",COUNTIFS('Rezervasyonlar'!$D$2:$D$301,$A55,'Rezervasyonlar'!$E$2:$E$301,"&lt;"&amp;(L$3+1),'Rezervasyonlar'!$F$2:$F$301,"&gt;"&amp;L$3,'Rezervasyonlar'!$M$2:$M$301,"&lt;&gt;İptal edildi"))</f>
      </c>
      <c r="M55" s="21">
        <f>IF($A55="","",COUNTIFS('Rezervasyonlar'!$D$2:$D$301,$A55,'Rezervasyonlar'!$E$2:$E$301,"&lt;"&amp;(M$3+1),'Rezervasyonlar'!$F$2:$F$301,"&gt;"&amp;M$3,'Rezervasyonlar'!$M$2:$M$301,"&lt;&gt;İptal edildi"))</f>
      </c>
      <c r="N55" s="21">
        <f>IF($A55="","",COUNTIFS('Rezervasyonlar'!$D$2:$D$301,$A55,'Rezervasyonlar'!$E$2:$E$301,"&lt;"&amp;(N$3+1),'Rezervasyonlar'!$F$2:$F$301,"&gt;"&amp;N$3,'Rezervasyonlar'!$M$2:$M$301,"&lt;&gt;İptal edildi"))</f>
      </c>
      <c r="O55" s="21">
        <f>IF($A55="","",COUNTIFS('Rezervasyonlar'!$D$2:$D$301,$A55,'Rezervasyonlar'!$E$2:$E$301,"&lt;"&amp;(O$3+1),'Rezervasyonlar'!$F$2:$F$301,"&gt;"&amp;O$3,'Rezervasyonlar'!$M$2:$M$301,"&lt;&gt;İptal edildi"))</f>
      </c>
      <c r="P55" s="21">
        <f>IF($A55="","",COUNTIFS('Rezervasyonlar'!$D$2:$D$301,$A55,'Rezervasyonlar'!$E$2:$E$301,"&lt;"&amp;(P$3+1),'Rezervasyonlar'!$F$2:$F$301,"&gt;"&amp;P$3,'Rezervasyonlar'!$M$2:$M$301,"&lt;&gt;İptal edildi"))</f>
      </c>
      <c r="Q55" s="21">
        <f>IF($A55="","",COUNTIFS('Rezervasyonlar'!$D$2:$D$301,$A55,'Rezervasyonlar'!$E$2:$E$301,"&lt;"&amp;(Q$3+1),'Rezervasyonlar'!$F$2:$F$301,"&gt;"&amp;Q$3,'Rezervasyonlar'!$M$2:$M$301,"&lt;&gt;İptal edildi"))</f>
      </c>
      <c r="R55" s="21">
        <f>IF($A55="","",COUNTIFS('Rezervasyonlar'!$D$2:$D$301,$A55,'Rezervasyonlar'!$E$2:$E$301,"&lt;"&amp;(R$3+1),'Rezervasyonlar'!$F$2:$F$301,"&gt;"&amp;R$3,'Rezervasyonlar'!$M$2:$M$301,"&lt;&gt;İptal edildi"))</f>
      </c>
      <c r="S55" s="21">
        <f>IF($A55="","",COUNTIFS('Rezervasyonlar'!$D$2:$D$301,$A55,'Rezervasyonlar'!$E$2:$E$301,"&lt;"&amp;(S$3+1),'Rezervasyonlar'!$F$2:$F$301,"&gt;"&amp;S$3,'Rezervasyonlar'!$M$2:$M$301,"&lt;&gt;İptal edildi"))</f>
      </c>
      <c r="T55" s="21">
        <f>IF($A55="","",COUNTIFS('Rezervasyonlar'!$D$2:$D$301,$A55,'Rezervasyonlar'!$E$2:$E$301,"&lt;"&amp;(T$3+1),'Rezervasyonlar'!$F$2:$F$301,"&gt;"&amp;T$3,'Rezervasyonlar'!$M$2:$M$301,"&lt;&gt;İptal edildi"))</f>
      </c>
      <c r="U55" s="21">
        <f>IF($A55="","",COUNTIFS('Rezervasyonlar'!$D$2:$D$301,$A55,'Rezervasyonlar'!$E$2:$E$301,"&lt;"&amp;(U$3+1),'Rezervasyonlar'!$F$2:$F$301,"&gt;"&amp;U$3,'Rezervasyonlar'!$M$2:$M$301,"&lt;&gt;İptal edildi"))</f>
      </c>
      <c r="V55" s="21">
        <f>IF($A55="","",COUNTIFS('Rezervasyonlar'!$D$2:$D$301,$A55,'Rezervasyonlar'!$E$2:$E$301,"&lt;"&amp;(V$3+1),'Rezervasyonlar'!$F$2:$F$301,"&gt;"&amp;V$3,'Rezervasyonlar'!$M$2:$M$301,"&lt;&gt;İptal edildi"))</f>
      </c>
      <c r="W55" s="21">
        <f>IF($A55="","",COUNTIFS('Rezervasyonlar'!$D$2:$D$301,$A55,'Rezervasyonlar'!$E$2:$E$301,"&lt;"&amp;(W$3+1),'Rezervasyonlar'!$F$2:$F$301,"&gt;"&amp;W$3,'Rezervasyonlar'!$M$2:$M$301,"&lt;&gt;İptal edildi"))</f>
      </c>
      <c r="X55" s="21">
        <f>IF($A55="","",COUNTIFS('Rezervasyonlar'!$D$2:$D$301,$A55,'Rezervasyonlar'!$E$2:$E$301,"&lt;"&amp;(X$3+1),'Rezervasyonlar'!$F$2:$F$301,"&gt;"&amp;X$3,'Rezervasyonlar'!$M$2:$M$301,"&lt;&gt;İptal edildi"))</f>
      </c>
      <c r="Y55" s="21">
        <f>IF($A55="","",COUNTIFS('Rezervasyonlar'!$D$2:$D$301,$A55,'Rezervasyonlar'!$E$2:$E$301,"&lt;"&amp;(Y$3+1),'Rezervasyonlar'!$F$2:$F$301,"&gt;"&amp;Y$3,'Rezervasyonlar'!$M$2:$M$301,"&lt;&gt;İptal edildi"))</f>
      </c>
      <c r="Z55" s="21">
        <f>IF($A55="","",COUNTIFS('Rezervasyonlar'!$D$2:$D$301,$A55,'Rezervasyonlar'!$E$2:$E$301,"&lt;"&amp;(Z$3+1),'Rezervasyonlar'!$F$2:$F$301,"&gt;"&amp;Z$3,'Rezervasyonlar'!$M$2:$M$301,"&lt;&gt;İptal edildi"))</f>
      </c>
      <c r="AA55" s="21">
        <f>IF($A55="","",COUNTIFS('Rezervasyonlar'!$D$2:$D$301,$A55,'Rezervasyonlar'!$E$2:$E$301,"&lt;"&amp;(AA$3+1),'Rezervasyonlar'!$F$2:$F$301,"&gt;"&amp;AA$3,'Rezervasyonlar'!$M$2:$M$301,"&lt;&gt;İptal edildi"))</f>
      </c>
      <c r="AB55" s="21">
        <f>IF($A55="","",COUNTIFS('Rezervasyonlar'!$D$2:$D$301,$A55,'Rezervasyonlar'!$E$2:$E$301,"&lt;"&amp;(AB$3+1),'Rezervasyonlar'!$F$2:$F$301,"&gt;"&amp;AB$3,'Rezervasyonlar'!$M$2:$M$301,"&lt;&gt;İptal edildi"))</f>
      </c>
      <c r="AC55" s="21">
        <f>IF($A55="","",COUNTIFS('Rezervasyonlar'!$D$2:$D$301,$A55,'Rezervasyonlar'!$E$2:$E$301,"&lt;"&amp;(AC$3+1),'Rezervasyonlar'!$F$2:$F$301,"&gt;"&amp;AC$3,'Rezervasyonlar'!$M$2:$M$301,"&lt;&gt;İptal edildi"))</f>
      </c>
      <c r="AD55" s="21">
        <f>IF($A55="","",COUNTIFS('Rezervasyonlar'!$D$2:$D$301,$A55,'Rezervasyonlar'!$E$2:$E$301,"&lt;"&amp;(AD$3+1),'Rezervasyonlar'!$F$2:$F$301,"&gt;"&amp;AD$3,'Rezervasyonlar'!$M$2:$M$301,"&lt;&gt;İptal edildi"))</f>
      </c>
      <c r="AE55" s="21">
        <f>IF($A55="","",COUNTIFS('Rezervasyonlar'!$D$2:$D$301,$A55,'Rezervasyonlar'!$E$2:$E$301,"&lt;"&amp;(AE$3+1),'Rezervasyonlar'!$F$2:$F$301,"&gt;"&amp;AE$3,'Rezervasyonlar'!$M$2:$M$301,"&lt;&gt;İptal edildi"))</f>
      </c>
      <c r="AF55" s="21">
        <f>IF($A55="","",COUNTIFS('Rezervasyonlar'!$D$2:$D$301,$A55,'Rezervasyonlar'!$E$2:$E$301,"&lt;"&amp;(AF$3+1),'Rezervasyonlar'!$F$2:$F$301,"&gt;"&amp;AF$3,'Rezervasyonlar'!$M$2:$M$301,"&lt;&gt;İptal edildi"))</f>
      </c>
      <c r="AG55" s="21">
        <f>IF($A55="","",COUNTIFS('Rezervasyonlar'!$D$2:$D$301,$A55,'Rezervasyonlar'!$E$2:$E$301,"&lt;"&amp;(AG$3+1),'Rezervasyonlar'!$F$2:$F$301,"&gt;"&amp;AG$3,'Rezervasyonlar'!$M$2:$M$301,"&lt;&gt;İptal edildi"))</f>
      </c>
    </row>
    <row r="56" spans="1:33" x14ac:dyDescent="0.25">
      <c r="A56" s="16">
        <f>IF('Araçlar'!A53="","",'Araçlar'!A53)</f>
      </c>
      <c r="B56" s="7">
        <f>IF('Araçlar'!B53="","",'Araçlar'!B53)</f>
      </c>
      <c r="C56" s="21">
        <f>IF($A56="","",COUNTIFS('Rezervasyonlar'!$D$2:$D$301,$A56,'Rezervasyonlar'!$E$2:$E$301,"&lt;"&amp;(C$3+1),'Rezervasyonlar'!$F$2:$F$301,"&gt;"&amp;C$3,'Rezervasyonlar'!$M$2:$M$301,"&lt;&gt;İptal edildi"))</f>
      </c>
      <c r="D56" s="21">
        <f>IF($A56="","",COUNTIFS('Rezervasyonlar'!$D$2:$D$301,$A56,'Rezervasyonlar'!$E$2:$E$301,"&lt;"&amp;(D$3+1),'Rezervasyonlar'!$F$2:$F$301,"&gt;"&amp;D$3,'Rezervasyonlar'!$M$2:$M$301,"&lt;&gt;İptal edildi"))</f>
      </c>
      <c r="E56" s="21">
        <f>IF($A56="","",COUNTIFS('Rezervasyonlar'!$D$2:$D$301,$A56,'Rezervasyonlar'!$E$2:$E$301,"&lt;"&amp;(E$3+1),'Rezervasyonlar'!$F$2:$F$301,"&gt;"&amp;E$3,'Rezervasyonlar'!$M$2:$M$301,"&lt;&gt;İptal edildi"))</f>
      </c>
      <c r="F56" s="21">
        <f>IF($A56="","",COUNTIFS('Rezervasyonlar'!$D$2:$D$301,$A56,'Rezervasyonlar'!$E$2:$E$301,"&lt;"&amp;(F$3+1),'Rezervasyonlar'!$F$2:$F$301,"&gt;"&amp;F$3,'Rezervasyonlar'!$M$2:$M$301,"&lt;&gt;İptal edildi"))</f>
      </c>
      <c r="G56" s="21">
        <f>IF($A56="","",COUNTIFS('Rezervasyonlar'!$D$2:$D$301,$A56,'Rezervasyonlar'!$E$2:$E$301,"&lt;"&amp;(G$3+1),'Rezervasyonlar'!$F$2:$F$301,"&gt;"&amp;G$3,'Rezervasyonlar'!$M$2:$M$301,"&lt;&gt;İptal edildi"))</f>
      </c>
      <c r="H56" s="21">
        <f>IF($A56="","",COUNTIFS('Rezervasyonlar'!$D$2:$D$301,$A56,'Rezervasyonlar'!$E$2:$E$301,"&lt;"&amp;(H$3+1),'Rezervasyonlar'!$F$2:$F$301,"&gt;"&amp;H$3,'Rezervasyonlar'!$M$2:$M$301,"&lt;&gt;İptal edildi"))</f>
      </c>
      <c r="I56" s="21">
        <f>IF($A56="","",COUNTIFS('Rezervasyonlar'!$D$2:$D$301,$A56,'Rezervasyonlar'!$E$2:$E$301,"&lt;"&amp;(I$3+1),'Rezervasyonlar'!$F$2:$F$301,"&gt;"&amp;I$3,'Rezervasyonlar'!$M$2:$M$301,"&lt;&gt;İptal edildi"))</f>
      </c>
      <c r="J56" s="21">
        <f>IF($A56="","",COUNTIFS('Rezervasyonlar'!$D$2:$D$301,$A56,'Rezervasyonlar'!$E$2:$E$301,"&lt;"&amp;(J$3+1),'Rezervasyonlar'!$F$2:$F$301,"&gt;"&amp;J$3,'Rezervasyonlar'!$M$2:$M$301,"&lt;&gt;İptal edildi"))</f>
      </c>
      <c r="K56" s="21">
        <f>IF($A56="","",COUNTIFS('Rezervasyonlar'!$D$2:$D$301,$A56,'Rezervasyonlar'!$E$2:$E$301,"&lt;"&amp;(K$3+1),'Rezervasyonlar'!$F$2:$F$301,"&gt;"&amp;K$3,'Rezervasyonlar'!$M$2:$M$301,"&lt;&gt;İptal edildi"))</f>
      </c>
      <c r="L56" s="21">
        <f>IF($A56="","",COUNTIFS('Rezervasyonlar'!$D$2:$D$301,$A56,'Rezervasyonlar'!$E$2:$E$301,"&lt;"&amp;(L$3+1),'Rezervasyonlar'!$F$2:$F$301,"&gt;"&amp;L$3,'Rezervasyonlar'!$M$2:$M$301,"&lt;&gt;İptal edildi"))</f>
      </c>
      <c r="M56" s="21">
        <f>IF($A56="","",COUNTIFS('Rezervasyonlar'!$D$2:$D$301,$A56,'Rezervasyonlar'!$E$2:$E$301,"&lt;"&amp;(M$3+1),'Rezervasyonlar'!$F$2:$F$301,"&gt;"&amp;M$3,'Rezervasyonlar'!$M$2:$M$301,"&lt;&gt;İptal edildi"))</f>
      </c>
      <c r="N56" s="21">
        <f>IF($A56="","",COUNTIFS('Rezervasyonlar'!$D$2:$D$301,$A56,'Rezervasyonlar'!$E$2:$E$301,"&lt;"&amp;(N$3+1),'Rezervasyonlar'!$F$2:$F$301,"&gt;"&amp;N$3,'Rezervasyonlar'!$M$2:$M$301,"&lt;&gt;İptal edildi"))</f>
      </c>
      <c r="O56" s="21">
        <f>IF($A56="","",COUNTIFS('Rezervasyonlar'!$D$2:$D$301,$A56,'Rezervasyonlar'!$E$2:$E$301,"&lt;"&amp;(O$3+1),'Rezervasyonlar'!$F$2:$F$301,"&gt;"&amp;O$3,'Rezervasyonlar'!$M$2:$M$301,"&lt;&gt;İptal edildi"))</f>
      </c>
      <c r="P56" s="21">
        <f>IF($A56="","",COUNTIFS('Rezervasyonlar'!$D$2:$D$301,$A56,'Rezervasyonlar'!$E$2:$E$301,"&lt;"&amp;(P$3+1),'Rezervasyonlar'!$F$2:$F$301,"&gt;"&amp;P$3,'Rezervasyonlar'!$M$2:$M$301,"&lt;&gt;İptal edildi"))</f>
      </c>
      <c r="Q56" s="21">
        <f>IF($A56="","",COUNTIFS('Rezervasyonlar'!$D$2:$D$301,$A56,'Rezervasyonlar'!$E$2:$E$301,"&lt;"&amp;(Q$3+1),'Rezervasyonlar'!$F$2:$F$301,"&gt;"&amp;Q$3,'Rezervasyonlar'!$M$2:$M$301,"&lt;&gt;İptal edildi"))</f>
      </c>
      <c r="R56" s="21">
        <f>IF($A56="","",COUNTIFS('Rezervasyonlar'!$D$2:$D$301,$A56,'Rezervasyonlar'!$E$2:$E$301,"&lt;"&amp;(R$3+1),'Rezervasyonlar'!$F$2:$F$301,"&gt;"&amp;R$3,'Rezervasyonlar'!$M$2:$M$301,"&lt;&gt;İptal edildi"))</f>
      </c>
      <c r="S56" s="21">
        <f>IF($A56="","",COUNTIFS('Rezervasyonlar'!$D$2:$D$301,$A56,'Rezervasyonlar'!$E$2:$E$301,"&lt;"&amp;(S$3+1),'Rezervasyonlar'!$F$2:$F$301,"&gt;"&amp;S$3,'Rezervasyonlar'!$M$2:$M$301,"&lt;&gt;İptal edildi"))</f>
      </c>
      <c r="T56" s="21">
        <f>IF($A56="","",COUNTIFS('Rezervasyonlar'!$D$2:$D$301,$A56,'Rezervasyonlar'!$E$2:$E$301,"&lt;"&amp;(T$3+1),'Rezervasyonlar'!$F$2:$F$301,"&gt;"&amp;T$3,'Rezervasyonlar'!$M$2:$M$301,"&lt;&gt;İptal edildi"))</f>
      </c>
      <c r="U56" s="21">
        <f>IF($A56="","",COUNTIFS('Rezervasyonlar'!$D$2:$D$301,$A56,'Rezervasyonlar'!$E$2:$E$301,"&lt;"&amp;(U$3+1),'Rezervasyonlar'!$F$2:$F$301,"&gt;"&amp;U$3,'Rezervasyonlar'!$M$2:$M$301,"&lt;&gt;İptal edildi"))</f>
      </c>
      <c r="V56" s="21">
        <f>IF($A56="","",COUNTIFS('Rezervasyonlar'!$D$2:$D$301,$A56,'Rezervasyonlar'!$E$2:$E$301,"&lt;"&amp;(V$3+1),'Rezervasyonlar'!$F$2:$F$301,"&gt;"&amp;V$3,'Rezervasyonlar'!$M$2:$M$301,"&lt;&gt;İptal edildi"))</f>
      </c>
      <c r="W56" s="21">
        <f>IF($A56="","",COUNTIFS('Rezervasyonlar'!$D$2:$D$301,$A56,'Rezervasyonlar'!$E$2:$E$301,"&lt;"&amp;(W$3+1),'Rezervasyonlar'!$F$2:$F$301,"&gt;"&amp;W$3,'Rezervasyonlar'!$M$2:$M$301,"&lt;&gt;İptal edildi"))</f>
      </c>
      <c r="X56" s="21">
        <f>IF($A56="","",COUNTIFS('Rezervasyonlar'!$D$2:$D$301,$A56,'Rezervasyonlar'!$E$2:$E$301,"&lt;"&amp;(X$3+1),'Rezervasyonlar'!$F$2:$F$301,"&gt;"&amp;X$3,'Rezervasyonlar'!$M$2:$M$301,"&lt;&gt;İptal edildi"))</f>
      </c>
      <c r="Y56" s="21">
        <f>IF($A56="","",COUNTIFS('Rezervasyonlar'!$D$2:$D$301,$A56,'Rezervasyonlar'!$E$2:$E$301,"&lt;"&amp;(Y$3+1),'Rezervasyonlar'!$F$2:$F$301,"&gt;"&amp;Y$3,'Rezervasyonlar'!$M$2:$M$301,"&lt;&gt;İptal edildi"))</f>
      </c>
      <c r="Z56" s="21">
        <f>IF($A56="","",COUNTIFS('Rezervasyonlar'!$D$2:$D$301,$A56,'Rezervasyonlar'!$E$2:$E$301,"&lt;"&amp;(Z$3+1),'Rezervasyonlar'!$F$2:$F$301,"&gt;"&amp;Z$3,'Rezervasyonlar'!$M$2:$M$301,"&lt;&gt;İptal edildi"))</f>
      </c>
      <c r="AA56" s="21">
        <f>IF($A56="","",COUNTIFS('Rezervasyonlar'!$D$2:$D$301,$A56,'Rezervasyonlar'!$E$2:$E$301,"&lt;"&amp;(AA$3+1),'Rezervasyonlar'!$F$2:$F$301,"&gt;"&amp;AA$3,'Rezervasyonlar'!$M$2:$M$301,"&lt;&gt;İptal edildi"))</f>
      </c>
      <c r="AB56" s="21">
        <f>IF($A56="","",COUNTIFS('Rezervasyonlar'!$D$2:$D$301,$A56,'Rezervasyonlar'!$E$2:$E$301,"&lt;"&amp;(AB$3+1),'Rezervasyonlar'!$F$2:$F$301,"&gt;"&amp;AB$3,'Rezervasyonlar'!$M$2:$M$301,"&lt;&gt;İptal edildi"))</f>
      </c>
      <c r="AC56" s="21">
        <f>IF($A56="","",COUNTIFS('Rezervasyonlar'!$D$2:$D$301,$A56,'Rezervasyonlar'!$E$2:$E$301,"&lt;"&amp;(AC$3+1),'Rezervasyonlar'!$F$2:$F$301,"&gt;"&amp;AC$3,'Rezervasyonlar'!$M$2:$M$301,"&lt;&gt;İptal edildi"))</f>
      </c>
      <c r="AD56" s="21">
        <f>IF($A56="","",COUNTIFS('Rezervasyonlar'!$D$2:$D$301,$A56,'Rezervasyonlar'!$E$2:$E$301,"&lt;"&amp;(AD$3+1),'Rezervasyonlar'!$F$2:$F$301,"&gt;"&amp;AD$3,'Rezervasyonlar'!$M$2:$M$301,"&lt;&gt;İptal edildi"))</f>
      </c>
      <c r="AE56" s="21">
        <f>IF($A56="","",COUNTIFS('Rezervasyonlar'!$D$2:$D$301,$A56,'Rezervasyonlar'!$E$2:$E$301,"&lt;"&amp;(AE$3+1),'Rezervasyonlar'!$F$2:$F$301,"&gt;"&amp;AE$3,'Rezervasyonlar'!$M$2:$M$301,"&lt;&gt;İptal edildi"))</f>
      </c>
      <c r="AF56" s="21">
        <f>IF($A56="","",COUNTIFS('Rezervasyonlar'!$D$2:$D$301,$A56,'Rezervasyonlar'!$E$2:$E$301,"&lt;"&amp;(AF$3+1),'Rezervasyonlar'!$F$2:$F$301,"&gt;"&amp;AF$3,'Rezervasyonlar'!$M$2:$M$301,"&lt;&gt;İptal edildi"))</f>
      </c>
      <c r="AG56" s="21">
        <f>IF($A56="","",COUNTIFS('Rezervasyonlar'!$D$2:$D$301,$A56,'Rezervasyonlar'!$E$2:$E$301,"&lt;"&amp;(AG$3+1),'Rezervasyonlar'!$F$2:$F$301,"&gt;"&amp;AG$3,'Rezervasyonlar'!$M$2:$M$301,"&lt;&gt;İptal edildi"))</f>
      </c>
    </row>
    <row r="57" spans="1:33" x14ac:dyDescent="0.25">
      <c r="A57" s="16">
        <f>IF('Araçlar'!A54="","",'Araçlar'!A54)</f>
      </c>
      <c r="B57" s="7">
        <f>IF('Araçlar'!B54="","",'Araçlar'!B54)</f>
      </c>
      <c r="C57" s="21">
        <f>IF($A57="","",COUNTIFS('Rezervasyonlar'!$D$2:$D$301,$A57,'Rezervasyonlar'!$E$2:$E$301,"&lt;"&amp;(C$3+1),'Rezervasyonlar'!$F$2:$F$301,"&gt;"&amp;C$3,'Rezervasyonlar'!$M$2:$M$301,"&lt;&gt;İptal edildi"))</f>
      </c>
      <c r="D57" s="21">
        <f>IF($A57="","",COUNTIFS('Rezervasyonlar'!$D$2:$D$301,$A57,'Rezervasyonlar'!$E$2:$E$301,"&lt;"&amp;(D$3+1),'Rezervasyonlar'!$F$2:$F$301,"&gt;"&amp;D$3,'Rezervasyonlar'!$M$2:$M$301,"&lt;&gt;İptal edildi"))</f>
      </c>
      <c r="E57" s="21">
        <f>IF($A57="","",COUNTIFS('Rezervasyonlar'!$D$2:$D$301,$A57,'Rezervasyonlar'!$E$2:$E$301,"&lt;"&amp;(E$3+1),'Rezervasyonlar'!$F$2:$F$301,"&gt;"&amp;E$3,'Rezervasyonlar'!$M$2:$M$301,"&lt;&gt;İptal edildi"))</f>
      </c>
      <c r="F57" s="21">
        <f>IF($A57="","",COUNTIFS('Rezervasyonlar'!$D$2:$D$301,$A57,'Rezervasyonlar'!$E$2:$E$301,"&lt;"&amp;(F$3+1),'Rezervasyonlar'!$F$2:$F$301,"&gt;"&amp;F$3,'Rezervasyonlar'!$M$2:$M$301,"&lt;&gt;İptal edildi"))</f>
      </c>
      <c r="G57" s="21">
        <f>IF($A57="","",COUNTIFS('Rezervasyonlar'!$D$2:$D$301,$A57,'Rezervasyonlar'!$E$2:$E$301,"&lt;"&amp;(G$3+1),'Rezervasyonlar'!$F$2:$F$301,"&gt;"&amp;G$3,'Rezervasyonlar'!$M$2:$M$301,"&lt;&gt;İptal edildi"))</f>
      </c>
      <c r="H57" s="21">
        <f>IF($A57="","",COUNTIFS('Rezervasyonlar'!$D$2:$D$301,$A57,'Rezervasyonlar'!$E$2:$E$301,"&lt;"&amp;(H$3+1),'Rezervasyonlar'!$F$2:$F$301,"&gt;"&amp;H$3,'Rezervasyonlar'!$M$2:$M$301,"&lt;&gt;İptal edildi"))</f>
      </c>
      <c r="I57" s="21">
        <f>IF($A57="","",COUNTIFS('Rezervasyonlar'!$D$2:$D$301,$A57,'Rezervasyonlar'!$E$2:$E$301,"&lt;"&amp;(I$3+1),'Rezervasyonlar'!$F$2:$F$301,"&gt;"&amp;I$3,'Rezervasyonlar'!$M$2:$M$301,"&lt;&gt;İptal edildi"))</f>
      </c>
      <c r="J57" s="21">
        <f>IF($A57="","",COUNTIFS('Rezervasyonlar'!$D$2:$D$301,$A57,'Rezervasyonlar'!$E$2:$E$301,"&lt;"&amp;(J$3+1),'Rezervasyonlar'!$F$2:$F$301,"&gt;"&amp;J$3,'Rezervasyonlar'!$M$2:$M$301,"&lt;&gt;İptal edildi"))</f>
      </c>
      <c r="K57" s="21">
        <f>IF($A57="","",COUNTIFS('Rezervasyonlar'!$D$2:$D$301,$A57,'Rezervasyonlar'!$E$2:$E$301,"&lt;"&amp;(K$3+1),'Rezervasyonlar'!$F$2:$F$301,"&gt;"&amp;K$3,'Rezervasyonlar'!$M$2:$M$301,"&lt;&gt;İptal edildi"))</f>
      </c>
      <c r="L57" s="21">
        <f>IF($A57="","",COUNTIFS('Rezervasyonlar'!$D$2:$D$301,$A57,'Rezervasyonlar'!$E$2:$E$301,"&lt;"&amp;(L$3+1),'Rezervasyonlar'!$F$2:$F$301,"&gt;"&amp;L$3,'Rezervasyonlar'!$M$2:$M$301,"&lt;&gt;İptal edildi"))</f>
      </c>
      <c r="M57" s="21">
        <f>IF($A57="","",COUNTIFS('Rezervasyonlar'!$D$2:$D$301,$A57,'Rezervasyonlar'!$E$2:$E$301,"&lt;"&amp;(M$3+1),'Rezervasyonlar'!$F$2:$F$301,"&gt;"&amp;M$3,'Rezervasyonlar'!$M$2:$M$301,"&lt;&gt;İptal edildi"))</f>
      </c>
      <c r="N57" s="21">
        <f>IF($A57="","",COUNTIFS('Rezervasyonlar'!$D$2:$D$301,$A57,'Rezervasyonlar'!$E$2:$E$301,"&lt;"&amp;(N$3+1),'Rezervasyonlar'!$F$2:$F$301,"&gt;"&amp;N$3,'Rezervasyonlar'!$M$2:$M$301,"&lt;&gt;İptal edildi"))</f>
      </c>
      <c r="O57" s="21">
        <f>IF($A57="","",COUNTIFS('Rezervasyonlar'!$D$2:$D$301,$A57,'Rezervasyonlar'!$E$2:$E$301,"&lt;"&amp;(O$3+1),'Rezervasyonlar'!$F$2:$F$301,"&gt;"&amp;O$3,'Rezervasyonlar'!$M$2:$M$301,"&lt;&gt;İptal edildi"))</f>
      </c>
      <c r="P57" s="21">
        <f>IF($A57="","",COUNTIFS('Rezervasyonlar'!$D$2:$D$301,$A57,'Rezervasyonlar'!$E$2:$E$301,"&lt;"&amp;(P$3+1),'Rezervasyonlar'!$F$2:$F$301,"&gt;"&amp;P$3,'Rezervasyonlar'!$M$2:$M$301,"&lt;&gt;İptal edildi"))</f>
      </c>
      <c r="Q57" s="21">
        <f>IF($A57="","",COUNTIFS('Rezervasyonlar'!$D$2:$D$301,$A57,'Rezervasyonlar'!$E$2:$E$301,"&lt;"&amp;(Q$3+1),'Rezervasyonlar'!$F$2:$F$301,"&gt;"&amp;Q$3,'Rezervasyonlar'!$M$2:$M$301,"&lt;&gt;İptal edildi"))</f>
      </c>
      <c r="R57" s="21">
        <f>IF($A57="","",COUNTIFS('Rezervasyonlar'!$D$2:$D$301,$A57,'Rezervasyonlar'!$E$2:$E$301,"&lt;"&amp;(R$3+1),'Rezervasyonlar'!$F$2:$F$301,"&gt;"&amp;R$3,'Rezervasyonlar'!$M$2:$M$301,"&lt;&gt;İptal edildi"))</f>
      </c>
      <c r="S57" s="21">
        <f>IF($A57="","",COUNTIFS('Rezervasyonlar'!$D$2:$D$301,$A57,'Rezervasyonlar'!$E$2:$E$301,"&lt;"&amp;(S$3+1),'Rezervasyonlar'!$F$2:$F$301,"&gt;"&amp;S$3,'Rezervasyonlar'!$M$2:$M$301,"&lt;&gt;İptal edildi"))</f>
      </c>
      <c r="T57" s="21">
        <f>IF($A57="","",COUNTIFS('Rezervasyonlar'!$D$2:$D$301,$A57,'Rezervasyonlar'!$E$2:$E$301,"&lt;"&amp;(T$3+1),'Rezervasyonlar'!$F$2:$F$301,"&gt;"&amp;T$3,'Rezervasyonlar'!$M$2:$M$301,"&lt;&gt;İptal edildi"))</f>
      </c>
      <c r="U57" s="21">
        <f>IF($A57="","",COUNTIFS('Rezervasyonlar'!$D$2:$D$301,$A57,'Rezervasyonlar'!$E$2:$E$301,"&lt;"&amp;(U$3+1),'Rezervasyonlar'!$F$2:$F$301,"&gt;"&amp;U$3,'Rezervasyonlar'!$M$2:$M$301,"&lt;&gt;İptal edildi"))</f>
      </c>
      <c r="V57" s="21">
        <f>IF($A57="","",COUNTIFS('Rezervasyonlar'!$D$2:$D$301,$A57,'Rezervasyonlar'!$E$2:$E$301,"&lt;"&amp;(V$3+1),'Rezervasyonlar'!$F$2:$F$301,"&gt;"&amp;V$3,'Rezervasyonlar'!$M$2:$M$301,"&lt;&gt;İptal edildi"))</f>
      </c>
      <c r="W57" s="21">
        <f>IF($A57="","",COUNTIFS('Rezervasyonlar'!$D$2:$D$301,$A57,'Rezervasyonlar'!$E$2:$E$301,"&lt;"&amp;(W$3+1),'Rezervasyonlar'!$F$2:$F$301,"&gt;"&amp;W$3,'Rezervasyonlar'!$M$2:$M$301,"&lt;&gt;İptal edildi"))</f>
      </c>
      <c r="X57" s="21">
        <f>IF($A57="","",COUNTIFS('Rezervasyonlar'!$D$2:$D$301,$A57,'Rezervasyonlar'!$E$2:$E$301,"&lt;"&amp;(X$3+1),'Rezervasyonlar'!$F$2:$F$301,"&gt;"&amp;X$3,'Rezervasyonlar'!$M$2:$M$301,"&lt;&gt;İptal edildi"))</f>
      </c>
      <c r="Y57" s="21">
        <f>IF($A57="","",COUNTIFS('Rezervasyonlar'!$D$2:$D$301,$A57,'Rezervasyonlar'!$E$2:$E$301,"&lt;"&amp;(Y$3+1),'Rezervasyonlar'!$F$2:$F$301,"&gt;"&amp;Y$3,'Rezervasyonlar'!$M$2:$M$301,"&lt;&gt;İptal edildi"))</f>
      </c>
      <c r="Z57" s="21">
        <f>IF($A57="","",COUNTIFS('Rezervasyonlar'!$D$2:$D$301,$A57,'Rezervasyonlar'!$E$2:$E$301,"&lt;"&amp;(Z$3+1),'Rezervasyonlar'!$F$2:$F$301,"&gt;"&amp;Z$3,'Rezervasyonlar'!$M$2:$M$301,"&lt;&gt;İptal edildi"))</f>
      </c>
      <c r="AA57" s="21">
        <f>IF($A57="","",COUNTIFS('Rezervasyonlar'!$D$2:$D$301,$A57,'Rezervasyonlar'!$E$2:$E$301,"&lt;"&amp;(AA$3+1),'Rezervasyonlar'!$F$2:$F$301,"&gt;"&amp;AA$3,'Rezervasyonlar'!$M$2:$M$301,"&lt;&gt;İptal edildi"))</f>
      </c>
      <c r="AB57" s="21">
        <f>IF($A57="","",COUNTIFS('Rezervasyonlar'!$D$2:$D$301,$A57,'Rezervasyonlar'!$E$2:$E$301,"&lt;"&amp;(AB$3+1),'Rezervasyonlar'!$F$2:$F$301,"&gt;"&amp;AB$3,'Rezervasyonlar'!$M$2:$M$301,"&lt;&gt;İptal edildi"))</f>
      </c>
      <c r="AC57" s="21">
        <f>IF($A57="","",COUNTIFS('Rezervasyonlar'!$D$2:$D$301,$A57,'Rezervasyonlar'!$E$2:$E$301,"&lt;"&amp;(AC$3+1),'Rezervasyonlar'!$F$2:$F$301,"&gt;"&amp;AC$3,'Rezervasyonlar'!$M$2:$M$301,"&lt;&gt;İptal edildi"))</f>
      </c>
      <c r="AD57" s="21">
        <f>IF($A57="","",COUNTIFS('Rezervasyonlar'!$D$2:$D$301,$A57,'Rezervasyonlar'!$E$2:$E$301,"&lt;"&amp;(AD$3+1),'Rezervasyonlar'!$F$2:$F$301,"&gt;"&amp;AD$3,'Rezervasyonlar'!$M$2:$M$301,"&lt;&gt;İptal edildi"))</f>
      </c>
      <c r="AE57" s="21">
        <f>IF($A57="","",COUNTIFS('Rezervasyonlar'!$D$2:$D$301,$A57,'Rezervasyonlar'!$E$2:$E$301,"&lt;"&amp;(AE$3+1),'Rezervasyonlar'!$F$2:$F$301,"&gt;"&amp;AE$3,'Rezervasyonlar'!$M$2:$M$301,"&lt;&gt;İptal edildi"))</f>
      </c>
      <c r="AF57" s="21">
        <f>IF($A57="","",COUNTIFS('Rezervasyonlar'!$D$2:$D$301,$A57,'Rezervasyonlar'!$E$2:$E$301,"&lt;"&amp;(AF$3+1),'Rezervasyonlar'!$F$2:$F$301,"&gt;"&amp;AF$3,'Rezervasyonlar'!$M$2:$M$301,"&lt;&gt;İptal edildi"))</f>
      </c>
      <c r="AG57" s="21">
        <f>IF($A57="","",COUNTIFS('Rezervasyonlar'!$D$2:$D$301,$A57,'Rezervasyonlar'!$E$2:$E$301,"&lt;"&amp;(AG$3+1),'Rezervasyonlar'!$F$2:$F$301,"&gt;"&amp;AG$3,'Rezervasyonlar'!$M$2:$M$301,"&lt;&gt;İptal edildi"))</f>
      </c>
    </row>
    <row r="58" spans="1:33" x14ac:dyDescent="0.25">
      <c r="A58" s="16">
        <f>IF('Araçlar'!A55="","",'Araçlar'!A55)</f>
      </c>
      <c r="B58" s="7">
        <f>IF('Araçlar'!B55="","",'Araçlar'!B55)</f>
      </c>
      <c r="C58" s="21">
        <f>IF($A58="","",COUNTIFS('Rezervasyonlar'!$D$2:$D$301,$A58,'Rezervasyonlar'!$E$2:$E$301,"&lt;"&amp;(C$3+1),'Rezervasyonlar'!$F$2:$F$301,"&gt;"&amp;C$3,'Rezervasyonlar'!$M$2:$M$301,"&lt;&gt;İptal edildi"))</f>
      </c>
      <c r="D58" s="21">
        <f>IF($A58="","",COUNTIFS('Rezervasyonlar'!$D$2:$D$301,$A58,'Rezervasyonlar'!$E$2:$E$301,"&lt;"&amp;(D$3+1),'Rezervasyonlar'!$F$2:$F$301,"&gt;"&amp;D$3,'Rezervasyonlar'!$M$2:$M$301,"&lt;&gt;İptal edildi"))</f>
      </c>
      <c r="E58" s="21">
        <f>IF($A58="","",COUNTIFS('Rezervasyonlar'!$D$2:$D$301,$A58,'Rezervasyonlar'!$E$2:$E$301,"&lt;"&amp;(E$3+1),'Rezervasyonlar'!$F$2:$F$301,"&gt;"&amp;E$3,'Rezervasyonlar'!$M$2:$M$301,"&lt;&gt;İptal edildi"))</f>
      </c>
      <c r="F58" s="21">
        <f>IF($A58="","",COUNTIFS('Rezervasyonlar'!$D$2:$D$301,$A58,'Rezervasyonlar'!$E$2:$E$301,"&lt;"&amp;(F$3+1),'Rezervasyonlar'!$F$2:$F$301,"&gt;"&amp;F$3,'Rezervasyonlar'!$M$2:$M$301,"&lt;&gt;İptal edildi"))</f>
      </c>
      <c r="G58" s="21">
        <f>IF($A58="","",COUNTIFS('Rezervasyonlar'!$D$2:$D$301,$A58,'Rezervasyonlar'!$E$2:$E$301,"&lt;"&amp;(G$3+1),'Rezervasyonlar'!$F$2:$F$301,"&gt;"&amp;G$3,'Rezervasyonlar'!$M$2:$M$301,"&lt;&gt;İptal edildi"))</f>
      </c>
      <c r="H58" s="21">
        <f>IF($A58="","",COUNTIFS('Rezervasyonlar'!$D$2:$D$301,$A58,'Rezervasyonlar'!$E$2:$E$301,"&lt;"&amp;(H$3+1),'Rezervasyonlar'!$F$2:$F$301,"&gt;"&amp;H$3,'Rezervasyonlar'!$M$2:$M$301,"&lt;&gt;İptal edildi"))</f>
      </c>
      <c r="I58" s="21">
        <f>IF($A58="","",COUNTIFS('Rezervasyonlar'!$D$2:$D$301,$A58,'Rezervasyonlar'!$E$2:$E$301,"&lt;"&amp;(I$3+1),'Rezervasyonlar'!$F$2:$F$301,"&gt;"&amp;I$3,'Rezervasyonlar'!$M$2:$M$301,"&lt;&gt;İptal edildi"))</f>
      </c>
      <c r="J58" s="21">
        <f>IF($A58="","",COUNTIFS('Rezervasyonlar'!$D$2:$D$301,$A58,'Rezervasyonlar'!$E$2:$E$301,"&lt;"&amp;(J$3+1),'Rezervasyonlar'!$F$2:$F$301,"&gt;"&amp;J$3,'Rezervasyonlar'!$M$2:$M$301,"&lt;&gt;İptal edildi"))</f>
      </c>
      <c r="K58" s="21">
        <f>IF($A58="","",COUNTIFS('Rezervasyonlar'!$D$2:$D$301,$A58,'Rezervasyonlar'!$E$2:$E$301,"&lt;"&amp;(K$3+1),'Rezervasyonlar'!$F$2:$F$301,"&gt;"&amp;K$3,'Rezervasyonlar'!$M$2:$M$301,"&lt;&gt;İptal edildi"))</f>
      </c>
      <c r="L58" s="21">
        <f>IF($A58="","",COUNTIFS('Rezervasyonlar'!$D$2:$D$301,$A58,'Rezervasyonlar'!$E$2:$E$301,"&lt;"&amp;(L$3+1),'Rezervasyonlar'!$F$2:$F$301,"&gt;"&amp;L$3,'Rezervasyonlar'!$M$2:$M$301,"&lt;&gt;İptal edildi"))</f>
      </c>
      <c r="M58" s="21">
        <f>IF($A58="","",COUNTIFS('Rezervasyonlar'!$D$2:$D$301,$A58,'Rezervasyonlar'!$E$2:$E$301,"&lt;"&amp;(M$3+1),'Rezervasyonlar'!$F$2:$F$301,"&gt;"&amp;M$3,'Rezervasyonlar'!$M$2:$M$301,"&lt;&gt;İptal edildi"))</f>
      </c>
      <c r="N58" s="21">
        <f>IF($A58="","",COUNTIFS('Rezervasyonlar'!$D$2:$D$301,$A58,'Rezervasyonlar'!$E$2:$E$301,"&lt;"&amp;(N$3+1),'Rezervasyonlar'!$F$2:$F$301,"&gt;"&amp;N$3,'Rezervasyonlar'!$M$2:$M$301,"&lt;&gt;İptal edildi"))</f>
      </c>
      <c r="O58" s="21">
        <f>IF($A58="","",COUNTIFS('Rezervasyonlar'!$D$2:$D$301,$A58,'Rezervasyonlar'!$E$2:$E$301,"&lt;"&amp;(O$3+1),'Rezervasyonlar'!$F$2:$F$301,"&gt;"&amp;O$3,'Rezervasyonlar'!$M$2:$M$301,"&lt;&gt;İptal edildi"))</f>
      </c>
      <c r="P58" s="21">
        <f>IF($A58="","",COUNTIFS('Rezervasyonlar'!$D$2:$D$301,$A58,'Rezervasyonlar'!$E$2:$E$301,"&lt;"&amp;(P$3+1),'Rezervasyonlar'!$F$2:$F$301,"&gt;"&amp;P$3,'Rezervasyonlar'!$M$2:$M$301,"&lt;&gt;İptal edildi"))</f>
      </c>
      <c r="Q58" s="21">
        <f>IF($A58="","",COUNTIFS('Rezervasyonlar'!$D$2:$D$301,$A58,'Rezervasyonlar'!$E$2:$E$301,"&lt;"&amp;(Q$3+1),'Rezervasyonlar'!$F$2:$F$301,"&gt;"&amp;Q$3,'Rezervasyonlar'!$M$2:$M$301,"&lt;&gt;İptal edildi"))</f>
      </c>
      <c r="R58" s="21">
        <f>IF($A58="","",COUNTIFS('Rezervasyonlar'!$D$2:$D$301,$A58,'Rezervasyonlar'!$E$2:$E$301,"&lt;"&amp;(R$3+1),'Rezervasyonlar'!$F$2:$F$301,"&gt;"&amp;R$3,'Rezervasyonlar'!$M$2:$M$301,"&lt;&gt;İptal edildi"))</f>
      </c>
      <c r="S58" s="21">
        <f>IF($A58="","",COUNTIFS('Rezervasyonlar'!$D$2:$D$301,$A58,'Rezervasyonlar'!$E$2:$E$301,"&lt;"&amp;(S$3+1),'Rezervasyonlar'!$F$2:$F$301,"&gt;"&amp;S$3,'Rezervasyonlar'!$M$2:$M$301,"&lt;&gt;İptal edildi"))</f>
      </c>
      <c r="T58" s="21">
        <f>IF($A58="","",COUNTIFS('Rezervasyonlar'!$D$2:$D$301,$A58,'Rezervasyonlar'!$E$2:$E$301,"&lt;"&amp;(T$3+1),'Rezervasyonlar'!$F$2:$F$301,"&gt;"&amp;T$3,'Rezervasyonlar'!$M$2:$M$301,"&lt;&gt;İptal edildi"))</f>
      </c>
      <c r="U58" s="21">
        <f>IF($A58="","",COUNTIFS('Rezervasyonlar'!$D$2:$D$301,$A58,'Rezervasyonlar'!$E$2:$E$301,"&lt;"&amp;(U$3+1),'Rezervasyonlar'!$F$2:$F$301,"&gt;"&amp;U$3,'Rezervasyonlar'!$M$2:$M$301,"&lt;&gt;İptal edildi"))</f>
      </c>
      <c r="V58" s="21">
        <f>IF($A58="","",COUNTIFS('Rezervasyonlar'!$D$2:$D$301,$A58,'Rezervasyonlar'!$E$2:$E$301,"&lt;"&amp;(V$3+1),'Rezervasyonlar'!$F$2:$F$301,"&gt;"&amp;V$3,'Rezervasyonlar'!$M$2:$M$301,"&lt;&gt;İptal edildi"))</f>
      </c>
      <c r="W58" s="21">
        <f>IF($A58="","",COUNTIFS('Rezervasyonlar'!$D$2:$D$301,$A58,'Rezervasyonlar'!$E$2:$E$301,"&lt;"&amp;(W$3+1),'Rezervasyonlar'!$F$2:$F$301,"&gt;"&amp;W$3,'Rezervasyonlar'!$M$2:$M$301,"&lt;&gt;İptal edildi"))</f>
      </c>
      <c r="X58" s="21">
        <f>IF($A58="","",COUNTIFS('Rezervasyonlar'!$D$2:$D$301,$A58,'Rezervasyonlar'!$E$2:$E$301,"&lt;"&amp;(X$3+1),'Rezervasyonlar'!$F$2:$F$301,"&gt;"&amp;X$3,'Rezervasyonlar'!$M$2:$M$301,"&lt;&gt;İptal edildi"))</f>
      </c>
      <c r="Y58" s="21">
        <f>IF($A58="","",COUNTIFS('Rezervasyonlar'!$D$2:$D$301,$A58,'Rezervasyonlar'!$E$2:$E$301,"&lt;"&amp;(Y$3+1),'Rezervasyonlar'!$F$2:$F$301,"&gt;"&amp;Y$3,'Rezervasyonlar'!$M$2:$M$301,"&lt;&gt;İptal edildi"))</f>
      </c>
      <c r="Z58" s="21">
        <f>IF($A58="","",COUNTIFS('Rezervasyonlar'!$D$2:$D$301,$A58,'Rezervasyonlar'!$E$2:$E$301,"&lt;"&amp;(Z$3+1),'Rezervasyonlar'!$F$2:$F$301,"&gt;"&amp;Z$3,'Rezervasyonlar'!$M$2:$M$301,"&lt;&gt;İptal edildi"))</f>
      </c>
      <c r="AA58" s="21">
        <f>IF($A58="","",COUNTIFS('Rezervasyonlar'!$D$2:$D$301,$A58,'Rezervasyonlar'!$E$2:$E$301,"&lt;"&amp;(AA$3+1),'Rezervasyonlar'!$F$2:$F$301,"&gt;"&amp;AA$3,'Rezervasyonlar'!$M$2:$M$301,"&lt;&gt;İptal edildi"))</f>
      </c>
      <c r="AB58" s="21">
        <f>IF($A58="","",COUNTIFS('Rezervasyonlar'!$D$2:$D$301,$A58,'Rezervasyonlar'!$E$2:$E$301,"&lt;"&amp;(AB$3+1),'Rezervasyonlar'!$F$2:$F$301,"&gt;"&amp;AB$3,'Rezervasyonlar'!$M$2:$M$301,"&lt;&gt;İptal edildi"))</f>
      </c>
      <c r="AC58" s="21">
        <f>IF($A58="","",COUNTIFS('Rezervasyonlar'!$D$2:$D$301,$A58,'Rezervasyonlar'!$E$2:$E$301,"&lt;"&amp;(AC$3+1),'Rezervasyonlar'!$F$2:$F$301,"&gt;"&amp;AC$3,'Rezervasyonlar'!$M$2:$M$301,"&lt;&gt;İptal edildi"))</f>
      </c>
      <c r="AD58" s="21">
        <f>IF($A58="","",COUNTIFS('Rezervasyonlar'!$D$2:$D$301,$A58,'Rezervasyonlar'!$E$2:$E$301,"&lt;"&amp;(AD$3+1),'Rezervasyonlar'!$F$2:$F$301,"&gt;"&amp;AD$3,'Rezervasyonlar'!$M$2:$M$301,"&lt;&gt;İptal edildi"))</f>
      </c>
      <c r="AE58" s="21">
        <f>IF($A58="","",COUNTIFS('Rezervasyonlar'!$D$2:$D$301,$A58,'Rezervasyonlar'!$E$2:$E$301,"&lt;"&amp;(AE$3+1),'Rezervasyonlar'!$F$2:$F$301,"&gt;"&amp;AE$3,'Rezervasyonlar'!$M$2:$M$301,"&lt;&gt;İptal edildi"))</f>
      </c>
      <c r="AF58" s="21">
        <f>IF($A58="","",COUNTIFS('Rezervasyonlar'!$D$2:$D$301,$A58,'Rezervasyonlar'!$E$2:$E$301,"&lt;"&amp;(AF$3+1),'Rezervasyonlar'!$F$2:$F$301,"&gt;"&amp;AF$3,'Rezervasyonlar'!$M$2:$M$301,"&lt;&gt;İptal edildi"))</f>
      </c>
      <c r="AG58" s="21">
        <f>IF($A58="","",COUNTIFS('Rezervasyonlar'!$D$2:$D$301,$A58,'Rezervasyonlar'!$E$2:$E$301,"&lt;"&amp;(AG$3+1),'Rezervasyonlar'!$F$2:$F$301,"&gt;"&amp;AG$3,'Rezervasyonlar'!$M$2:$M$301,"&lt;&gt;İptal edildi"))</f>
      </c>
    </row>
    <row r="59" spans="1:33" x14ac:dyDescent="0.25">
      <c r="A59" s="16">
        <f>IF('Araçlar'!A56="","",'Araçlar'!A56)</f>
      </c>
      <c r="B59" s="7">
        <f>IF('Araçlar'!B56="","",'Araçlar'!B56)</f>
      </c>
      <c r="C59" s="21">
        <f>IF($A59="","",COUNTIFS('Rezervasyonlar'!$D$2:$D$301,$A59,'Rezervasyonlar'!$E$2:$E$301,"&lt;"&amp;(C$3+1),'Rezervasyonlar'!$F$2:$F$301,"&gt;"&amp;C$3,'Rezervasyonlar'!$M$2:$M$301,"&lt;&gt;İptal edildi"))</f>
      </c>
      <c r="D59" s="21">
        <f>IF($A59="","",COUNTIFS('Rezervasyonlar'!$D$2:$D$301,$A59,'Rezervasyonlar'!$E$2:$E$301,"&lt;"&amp;(D$3+1),'Rezervasyonlar'!$F$2:$F$301,"&gt;"&amp;D$3,'Rezervasyonlar'!$M$2:$M$301,"&lt;&gt;İptal edildi"))</f>
      </c>
      <c r="E59" s="21">
        <f>IF($A59="","",COUNTIFS('Rezervasyonlar'!$D$2:$D$301,$A59,'Rezervasyonlar'!$E$2:$E$301,"&lt;"&amp;(E$3+1),'Rezervasyonlar'!$F$2:$F$301,"&gt;"&amp;E$3,'Rezervasyonlar'!$M$2:$M$301,"&lt;&gt;İptal edildi"))</f>
      </c>
      <c r="F59" s="21">
        <f>IF($A59="","",COUNTIFS('Rezervasyonlar'!$D$2:$D$301,$A59,'Rezervasyonlar'!$E$2:$E$301,"&lt;"&amp;(F$3+1),'Rezervasyonlar'!$F$2:$F$301,"&gt;"&amp;F$3,'Rezervasyonlar'!$M$2:$M$301,"&lt;&gt;İptal edildi"))</f>
      </c>
      <c r="G59" s="21">
        <f>IF($A59="","",COUNTIFS('Rezervasyonlar'!$D$2:$D$301,$A59,'Rezervasyonlar'!$E$2:$E$301,"&lt;"&amp;(G$3+1),'Rezervasyonlar'!$F$2:$F$301,"&gt;"&amp;G$3,'Rezervasyonlar'!$M$2:$M$301,"&lt;&gt;İptal edildi"))</f>
      </c>
      <c r="H59" s="21">
        <f>IF($A59="","",COUNTIFS('Rezervasyonlar'!$D$2:$D$301,$A59,'Rezervasyonlar'!$E$2:$E$301,"&lt;"&amp;(H$3+1),'Rezervasyonlar'!$F$2:$F$301,"&gt;"&amp;H$3,'Rezervasyonlar'!$M$2:$M$301,"&lt;&gt;İptal edildi"))</f>
      </c>
      <c r="I59" s="21">
        <f>IF($A59="","",COUNTIFS('Rezervasyonlar'!$D$2:$D$301,$A59,'Rezervasyonlar'!$E$2:$E$301,"&lt;"&amp;(I$3+1),'Rezervasyonlar'!$F$2:$F$301,"&gt;"&amp;I$3,'Rezervasyonlar'!$M$2:$M$301,"&lt;&gt;İptal edildi"))</f>
      </c>
      <c r="J59" s="21">
        <f>IF($A59="","",COUNTIFS('Rezervasyonlar'!$D$2:$D$301,$A59,'Rezervasyonlar'!$E$2:$E$301,"&lt;"&amp;(J$3+1),'Rezervasyonlar'!$F$2:$F$301,"&gt;"&amp;J$3,'Rezervasyonlar'!$M$2:$M$301,"&lt;&gt;İptal edildi"))</f>
      </c>
      <c r="K59" s="21">
        <f>IF($A59="","",COUNTIFS('Rezervasyonlar'!$D$2:$D$301,$A59,'Rezervasyonlar'!$E$2:$E$301,"&lt;"&amp;(K$3+1),'Rezervasyonlar'!$F$2:$F$301,"&gt;"&amp;K$3,'Rezervasyonlar'!$M$2:$M$301,"&lt;&gt;İptal edildi"))</f>
      </c>
      <c r="L59" s="21">
        <f>IF($A59="","",COUNTIFS('Rezervasyonlar'!$D$2:$D$301,$A59,'Rezervasyonlar'!$E$2:$E$301,"&lt;"&amp;(L$3+1),'Rezervasyonlar'!$F$2:$F$301,"&gt;"&amp;L$3,'Rezervasyonlar'!$M$2:$M$301,"&lt;&gt;İptal edildi"))</f>
      </c>
      <c r="M59" s="21">
        <f>IF($A59="","",COUNTIFS('Rezervasyonlar'!$D$2:$D$301,$A59,'Rezervasyonlar'!$E$2:$E$301,"&lt;"&amp;(M$3+1),'Rezervasyonlar'!$F$2:$F$301,"&gt;"&amp;M$3,'Rezervasyonlar'!$M$2:$M$301,"&lt;&gt;İptal edildi"))</f>
      </c>
      <c r="N59" s="21">
        <f>IF($A59="","",COUNTIFS('Rezervasyonlar'!$D$2:$D$301,$A59,'Rezervasyonlar'!$E$2:$E$301,"&lt;"&amp;(N$3+1),'Rezervasyonlar'!$F$2:$F$301,"&gt;"&amp;N$3,'Rezervasyonlar'!$M$2:$M$301,"&lt;&gt;İptal edildi"))</f>
      </c>
      <c r="O59" s="21">
        <f>IF($A59="","",COUNTIFS('Rezervasyonlar'!$D$2:$D$301,$A59,'Rezervasyonlar'!$E$2:$E$301,"&lt;"&amp;(O$3+1),'Rezervasyonlar'!$F$2:$F$301,"&gt;"&amp;O$3,'Rezervasyonlar'!$M$2:$M$301,"&lt;&gt;İptal edildi"))</f>
      </c>
      <c r="P59" s="21">
        <f>IF($A59="","",COUNTIFS('Rezervasyonlar'!$D$2:$D$301,$A59,'Rezervasyonlar'!$E$2:$E$301,"&lt;"&amp;(P$3+1),'Rezervasyonlar'!$F$2:$F$301,"&gt;"&amp;P$3,'Rezervasyonlar'!$M$2:$M$301,"&lt;&gt;İptal edildi"))</f>
      </c>
      <c r="Q59" s="21">
        <f>IF($A59="","",COUNTIFS('Rezervasyonlar'!$D$2:$D$301,$A59,'Rezervasyonlar'!$E$2:$E$301,"&lt;"&amp;(Q$3+1),'Rezervasyonlar'!$F$2:$F$301,"&gt;"&amp;Q$3,'Rezervasyonlar'!$M$2:$M$301,"&lt;&gt;İptal edildi"))</f>
      </c>
      <c r="R59" s="21">
        <f>IF($A59="","",COUNTIFS('Rezervasyonlar'!$D$2:$D$301,$A59,'Rezervasyonlar'!$E$2:$E$301,"&lt;"&amp;(R$3+1),'Rezervasyonlar'!$F$2:$F$301,"&gt;"&amp;R$3,'Rezervasyonlar'!$M$2:$M$301,"&lt;&gt;İptal edildi"))</f>
      </c>
      <c r="S59" s="21">
        <f>IF($A59="","",COUNTIFS('Rezervasyonlar'!$D$2:$D$301,$A59,'Rezervasyonlar'!$E$2:$E$301,"&lt;"&amp;(S$3+1),'Rezervasyonlar'!$F$2:$F$301,"&gt;"&amp;S$3,'Rezervasyonlar'!$M$2:$M$301,"&lt;&gt;İptal edildi"))</f>
      </c>
      <c r="T59" s="21">
        <f>IF($A59="","",COUNTIFS('Rezervasyonlar'!$D$2:$D$301,$A59,'Rezervasyonlar'!$E$2:$E$301,"&lt;"&amp;(T$3+1),'Rezervasyonlar'!$F$2:$F$301,"&gt;"&amp;T$3,'Rezervasyonlar'!$M$2:$M$301,"&lt;&gt;İptal edildi"))</f>
      </c>
      <c r="U59" s="21">
        <f>IF($A59="","",COUNTIFS('Rezervasyonlar'!$D$2:$D$301,$A59,'Rezervasyonlar'!$E$2:$E$301,"&lt;"&amp;(U$3+1),'Rezervasyonlar'!$F$2:$F$301,"&gt;"&amp;U$3,'Rezervasyonlar'!$M$2:$M$301,"&lt;&gt;İptal edildi"))</f>
      </c>
      <c r="V59" s="21">
        <f>IF($A59="","",COUNTIFS('Rezervasyonlar'!$D$2:$D$301,$A59,'Rezervasyonlar'!$E$2:$E$301,"&lt;"&amp;(V$3+1),'Rezervasyonlar'!$F$2:$F$301,"&gt;"&amp;V$3,'Rezervasyonlar'!$M$2:$M$301,"&lt;&gt;İptal edildi"))</f>
      </c>
      <c r="W59" s="21">
        <f>IF($A59="","",COUNTIFS('Rezervasyonlar'!$D$2:$D$301,$A59,'Rezervasyonlar'!$E$2:$E$301,"&lt;"&amp;(W$3+1),'Rezervasyonlar'!$F$2:$F$301,"&gt;"&amp;W$3,'Rezervasyonlar'!$M$2:$M$301,"&lt;&gt;İptal edildi"))</f>
      </c>
      <c r="X59" s="21">
        <f>IF($A59="","",COUNTIFS('Rezervasyonlar'!$D$2:$D$301,$A59,'Rezervasyonlar'!$E$2:$E$301,"&lt;"&amp;(X$3+1),'Rezervasyonlar'!$F$2:$F$301,"&gt;"&amp;X$3,'Rezervasyonlar'!$M$2:$M$301,"&lt;&gt;İptal edildi"))</f>
      </c>
      <c r="Y59" s="21">
        <f>IF($A59="","",COUNTIFS('Rezervasyonlar'!$D$2:$D$301,$A59,'Rezervasyonlar'!$E$2:$E$301,"&lt;"&amp;(Y$3+1),'Rezervasyonlar'!$F$2:$F$301,"&gt;"&amp;Y$3,'Rezervasyonlar'!$M$2:$M$301,"&lt;&gt;İptal edildi"))</f>
      </c>
      <c r="Z59" s="21">
        <f>IF($A59="","",COUNTIFS('Rezervasyonlar'!$D$2:$D$301,$A59,'Rezervasyonlar'!$E$2:$E$301,"&lt;"&amp;(Z$3+1),'Rezervasyonlar'!$F$2:$F$301,"&gt;"&amp;Z$3,'Rezervasyonlar'!$M$2:$M$301,"&lt;&gt;İptal edildi"))</f>
      </c>
      <c r="AA59" s="21">
        <f>IF($A59="","",COUNTIFS('Rezervasyonlar'!$D$2:$D$301,$A59,'Rezervasyonlar'!$E$2:$E$301,"&lt;"&amp;(AA$3+1),'Rezervasyonlar'!$F$2:$F$301,"&gt;"&amp;AA$3,'Rezervasyonlar'!$M$2:$M$301,"&lt;&gt;İptal edildi"))</f>
      </c>
      <c r="AB59" s="21">
        <f>IF($A59="","",COUNTIFS('Rezervasyonlar'!$D$2:$D$301,$A59,'Rezervasyonlar'!$E$2:$E$301,"&lt;"&amp;(AB$3+1),'Rezervasyonlar'!$F$2:$F$301,"&gt;"&amp;AB$3,'Rezervasyonlar'!$M$2:$M$301,"&lt;&gt;İptal edildi"))</f>
      </c>
      <c r="AC59" s="21">
        <f>IF($A59="","",COUNTIFS('Rezervasyonlar'!$D$2:$D$301,$A59,'Rezervasyonlar'!$E$2:$E$301,"&lt;"&amp;(AC$3+1),'Rezervasyonlar'!$F$2:$F$301,"&gt;"&amp;AC$3,'Rezervasyonlar'!$M$2:$M$301,"&lt;&gt;İptal edildi"))</f>
      </c>
      <c r="AD59" s="21">
        <f>IF($A59="","",COUNTIFS('Rezervasyonlar'!$D$2:$D$301,$A59,'Rezervasyonlar'!$E$2:$E$301,"&lt;"&amp;(AD$3+1),'Rezervasyonlar'!$F$2:$F$301,"&gt;"&amp;AD$3,'Rezervasyonlar'!$M$2:$M$301,"&lt;&gt;İptal edildi"))</f>
      </c>
      <c r="AE59" s="21">
        <f>IF($A59="","",COUNTIFS('Rezervasyonlar'!$D$2:$D$301,$A59,'Rezervasyonlar'!$E$2:$E$301,"&lt;"&amp;(AE$3+1),'Rezervasyonlar'!$F$2:$F$301,"&gt;"&amp;AE$3,'Rezervasyonlar'!$M$2:$M$301,"&lt;&gt;İptal edildi"))</f>
      </c>
      <c r="AF59" s="21">
        <f>IF($A59="","",COUNTIFS('Rezervasyonlar'!$D$2:$D$301,$A59,'Rezervasyonlar'!$E$2:$E$301,"&lt;"&amp;(AF$3+1),'Rezervasyonlar'!$F$2:$F$301,"&gt;"&amp;AF$3,'Rezervasyonlar'!$M$2:$M$301,"&lt;&gt;İptal edildi"))</f>
      </c>
      <c r="AG59" s="21">
        <f>IF($A59="","",COUNTIFS('Rezervasyonlar'!$D$2:$D$301,$A59,'Rezervasyonlar'!$E$2:$E$301,"&lt;"&amp;(AG$3+1),'Rezervasyonlar'!$F$2:$F$301,"&gt;"&amp;AG$3,'Rezervasyonlar'!$M$2:$M$301,"&lt;&gt;İptal edildi"))</f>
      </c>
    </row>
    <row r="60" spans="1:33" x14ac:dyDescent="0.25">
      <c r="A60" s="16">
        <f>IF('Araçlar'!A57="","",'Araçlar'!A57)</f>
      </c>
      <c r="B60" s="7">
        <f>IF('Araçlar'!B57="","",'Araçlar'!B57)</f>
      </c>
      <c r="C60" s="21">
        <f>IF($A60="","",COUNTIFS('Rezervasyonlar'!$D$2:$D$301,$A60,'Rezervasyonlar'!$E$2:$E$301,"&lt;"&amp;(C$3+1),'Rezervasyonlar'!$F$2:$F$301,"&gt;"&amp;C$3,'Rezervasyonlar'!$M$2:$M$301,"&lt;&gt;İptal edildi"))</f>
      </c>
      <c r="D60" s="21">
        <f>IF($A60="","",COUNTIFS('Rezervasyonlar'!$D$2:$D$301,$A60,'Rezervasyonlar'!$E$2:$E$301,"&lt;"&amp;(D$3+1),'Rezervasyonlar'!$F$2:$F$301,"&gt;"&amp;D$3,'Rezervasyonlar'!$M$2:$M$301,"&lt;&gt;İptal edildi"))</f>
      </c>
      <c r="E60" s="21">
        <f>IF($A60="","",COUNTIFS('Rezervasyonlar'!$D$2:$D$301,$A60,'Rezervasyonlar'!$E$2:$E$301,"&lt;"&amp;(E$3+1),'Rezervasyonlar'!$F$2:$F$301,"&gt;"&amp;E$3,'Rezervasyonlar'!$M$2:$M$301,"&lt;&gt;İptal edildi"))</f>
      </c>
      <c r="F60" s="21">
        <f>IF($A60="","",COUNTIFS('Rezervasyonlar'!$D$2:$D$301,$A60,'Rezervasyonlar'!$E$2:$E$301,"&lt;"&amp;(F$3+1),'Rezervasyonlar'!$F$2:$F$301,"&gt;"&amp;F$3,'Rezervasyonlar'!$M$2:$M$301,"&lt;&gt;İptal edildi"))</f>
      </c>
      <c r="G60" s="21">
        <f>IF($A60="","",COUNTIFS('Rezervasyonlar'!$D$2:$D$301,$A60,'Rezervasyonlar'!$E$2:$E$301,"&lt;"&amp;(G$3+1),'Rezervasyonlar'!$F$2:$F$301,"&gt;"&amp;G$3,'Rezervasyonlar'!$M$2:$M$301,"&lt;&gt;İptal edildi"))</f>
      </c>
      <c r="H60" s="21">
        <f>IF($A60="","",COUNTIFS('Rezervasyonlar'!$D$2:$D$301,$A60,'Rezervasyonlar'!$E$2:$E$301,"&lt;"&amp;(H$3+1),'Rezervasyonlar'!$F$2:$F$301,"&gt;"&amp;H$3,'Rezervasyonlar'!$M$2:$M$301,"&lt;&gt;İptal edildi"))</f>
      </c>
      <c r="I60" s="21">
        <f>IF($A60="","",COUNTIFS('Rezervasyonlar'!$D$2:$D$301,$A60,'Rezervasyonlar'!$E$2:$E$301,"&lt;"&amp;(I$3+1),'Rezervasyonlar'!$F$2:$F$301,"&gt;"&amp;I$3,'Rezervasyonlar'!$M$2:$M$301,"&lt;&gt;İptal edildi"))</f>
      </c>
      <c r="J60" s="21">
        <f>IF($A60="","",COUNTIFS('Rezervasyonlar'!$D$2:$D$301,$A60,'Rezervasyonlar'!$E$2:$E$301,"&lt;"&amp;(J$3+1),'Rezervasyonlar'!$F$2:$F$301,"&gt;"&amp;J$3,'Rezervasyonlar'!$M$2:$M$301,"&lt;&gt;İptal edildi"))</f>
      </c>
      <c r="K60" s="21">
        <f>IF($A60="","",COUNTIFS('Rezervasyonlar'!$D$2:$D$301,$A60,'Rezervasyonlar'!$E$2:$E$301,"&lt;"&amp;(K$3+1),'Rezervasyonlar'!$F$2:$F$301,"&gt;"&amp;K$3,'Rezervasyonlar'!$M$2:$M$301,"&lt;&gt;İptal edildi"))</f>
      </c>
      <c r="L60" s="21">
        <f>IF($A60="","",COUNTIFS('Rezervasyonlar'!$D$2:$D$301,$A60,'Rezervasyonlar'!$E$2:$E$301,"&lt;"&amp;(L$3+1),'Rezervasyonlar'!$F$2:$F$301,"&gt;"&amp;L$3,'Rezervasyonlar'!$M$2:$M$301,"&lt;&gt;İptal edildi"))</f>
      </c>
      <c r="M60" s="21">
        <f>IF($A60="","",COUNTIFS('Rezervasyonlar'!$D$2:$D$301,$A60,'Rezervasyonlar'!$E$2:$E$301,"&lt;"&amp;(M$3+1),'Rezervasyonlar'!$F$2:$F$301,"&gt;"&amp;M$3,'Rezervasyonlar'!$M$2:$M$301,"&lt;&gt;İptal edildi"))</f>
      </c>
      <c r="N60" s="21">
        <f>IF($A60="","",COUNTIFS('Rezervasyonlar'!$D$2:$D$301,$A60,'Rezervasyonlar'!$E$2:$E$301,"&lt;"&amp;(N$3+1),'Rezervasyonlar'!$F$2:$F$301,"&gt;"&amp;N$3,'Rezervasyonlar'!$M$2:$M$301,"&lt;&gt;İptal edildi"))</f>
      </c>
      <c r="O60" s="21">
        <f>IF($A60="","",COUNTIFS('Rezervasyonlar'!$D$2:$D$301,$A60,'Rezervasyonlar'!$E$2:$E$301,"&lt;"&amp;(O$3+1),'Rezervasyonlar'!$F$2:$F$301,"&gt;"&amp;O$3,'Rezervasyonlar'!$M$2:$M$301,"&lt;&gt;İptal edildi"))</f>
      </c>
      <c r="P60" s="21">
        <f>IF($A60="","",COUNTIFS('Rezervasyonlar'!$D$2:$D$301,$A60,'Rezervasyonlar'!$E$2:$E$301,"&lt;"&amp;(P$3+1),'Rezervasyonlar'!$F$2:$F$301,"&gt;"&amp;P$3,'Rezervasyonlar'!$M$2:$M$301,"&lt;&gt;İptal edildi"))</f>
      </c>
      <c r="Q60" s="21">
        <f>IF($A60="","",COUNTIFS('Rezervasyonlar'!$D$2:$D$301,$A60,'Rezervasyonlar'!$E$2:$E$301,"&lt;"&amp;(Q$3+1),'Rezervasyonlar'!$F$2:$F$301,"&gt;"&amp;Q$3,'Rezervasyonlar'!$M$2:$M$301,"&lt;&gt;İptal edildi"))</f>
      </c>
      <c r="R60" s="21">
        <f>IF($A60="","",COUNTIFS('Rezervasyonlar'!$D$2:$D$301,$A60,'Rezervasyonlar'!$E$2:$E$301,"&lt;"&amp;(R$3+1),'Rezervasyonlar'!$F$2:$F$301,"&gt;"&amp;R$3,'Rezervasyonlar'!$M$2:$M$301,"&lt;&gt;İptal edildi"))</f>
      </c>
      <c r="S60" s="21">
        <f>IF($A60="","",COUNTIFS('Rezervasyonlar'!$D$2:$D$301,$A60,'Rezervasyonlar'!$E$2:$E$301,"&lt;"&amp;(S$3+1),'Rezervasyonlar'!$F$2:$F$301,"&gt;"&amp;S$3,'Rezervasyonlar'!$M$2:$M$301,"&lt;&gt;İptal edildi"))</f>
      </c>
      <c r="T60" s="21">
        <f>IF($A60="","",COUNTIFS('Rezervasyonlar'!$D$2:$D$301,$A60,'Rezervasyonlar'!$E$2:$E$301,"&lt;"&amp;(T$3+1),'Rezervasyonlar'!$F$2:$F$301,"&gt;"&amp;T$3,'Rezervasyonlar'!$M$2:$M$301,"&lt;&gt;İptal edildi"))</f>
      </c>
      <c r="U60" s="21">
        <f>IF($A60="","",COUNTIFS('Rezervasyonlar'!$D$2:$D$301,$A60,'Rezervasyonlar'!$E$2:$E$301,"&lt;"&amp;(U$3+1),'Rezervasyonlar'!$F$2:$F$301,"&gt;"&amp;U$3,'Rezervasyonlar'!$M$2:$M$301,"&lt;&gt;İptal edildi"))</f>
      </c>
      <c r="V60" s="21">
        <f>IF($A60="","",COUNTIFS('Rezervasyonlar'!$D$2:$D$301,$A60,'Rezervasyonlar'!$E$2:$E$301,"&lt;"&amp;(V$3+1),'Rezervasyonlar'!$F$2:$F$301,"&gt;"&amp;V$3,'Rezervasyonlar'!$M$2:$M$301,"&lt;&gt;İptal edildi"))</f>
      </c>
      <c r="W60" s="21">
        <f>IF($A60="","",COUNTIFS('Rezervasyonlar'!$D$2:$D$301,$A60,'Rezervasyonlar'!$E$2:$E$301,"&lt;"&amp;(W$3+1),'Rezervasyonlar'!$F$2:$F$301,"&gt;"&amp;W$3,'Rezervasyonlar'!$M$2:$M$301,"&lt;&gt;İptal edildi"))</f>
      </c>
      <c r="X60" s="21">
        <f>IF($A60="","",COUNTIFS('Rezervasyonlar'!$D$2:$D$301,$A60,'Rezervasyonlar'!$E$2:$E$301,"&lt;"&amp;(X$3+1),'Rezervasyonlar'!$F$2:$F$301,"&gt;"&amp;X$3,'Rezervasyonlar'!$M$2:$M$301,"&lt;&gt;İptal edildi"))</f>
      </c>
      <c r="Y60" s="21">
        <f>IF($A60="","",COUNTIFS('Rezervasyonlar'!$D$2:$D$301,$A60,'Rezervasyonlar'!$E$2:$E$301,"&lt;"&amp;(Y$3+1),'Rezervasyonlar'!$F$2:$F$301,"&gt;"&amp;Y$3,'Rezervasyonlar'!$M$2:$M$301,"&lt;&gt;İptal edildi"))</f>
      </c>
      <c r="Z60" s="21">
        <f>IF($A60="","",COUNTIFS('Rezervasyonlar'!$D$2:$D$301,$A60,'Rezervasyonlar'!$E$2:$E$301,"&lt;"&amp;(Z$3+1),'Rezervasyonlar'!$F$2:$F$301,"&gt;"&amp;Z$3,'Rezervasyonlar'!$M$2:$M$301,"&lt;&gt;İptal edildi"))</f>
      </c>
      <c r="AA60" s="21">
        <f>IF($A60="","",COUNTIFS('Rezervasyonlar'!$D$2:$D$301,$A60,'Rezervasyonlar'!$E$2:$E$301,"&lt;"&amp;(AA$3+1),'Rezervasyonlar'!$F$2:$F$301,"&gt;"&amp;AA$3,'Rezervasyonlar'!$M$2:$M$301,"&lt;&gt;İptal edildi"))</f>
      </c>
      <c r="AB60" s="21">
        <f>IF($A60="","",COUNTIFS('Rezervasyonlar'!$D$2:$D$301,$A60,'Rezervasyonlar'!$E$2:$E$301,"&lt;"&amp;(AB$3+1),'Rezervasyonlar'!$F$2:$F$301,"&gt;"&amp;AB$3,'Rezervasyonlar'!$M$2:$M$301,"&lt;&gt;İptal edildi"))</f>
      </c>
      <c r="AC60" s="21">
        <f>IF($A60="","",COUNTIFS('Rezervasyonlar'!$D$2:$D$301,$A60,'Rezervasyonlar'!$E$2:$E$301,"&lt;"&amp;(AC$3+1),'Rezervasyonlar'!$F$2:$F$301,"&gt;"&amp;AC$3,'Rezervasyonlar'!$M$2:$M$301,"&lt;&gt;İptal edildi"))</f>
      </c>
      <c r="AD60" s="21">
        <f>IF($A60="","",COUNTIFS('Rezervasyonlar'!$D$2:$D$301,$A60,'Rezervasyonlar'!$E$2:$E$301,"&lt;"&amp;(AD$3+1),'Rezervasyonlar'!$F$2:$F$301,"&gt;"&amp;AD$3,'Rezervasyonlar'!$M$2:$M$301,"&lt;&gt;İptal edildi"))</f>
      </c>
      <c r="AE60" s="21">
        <f>IF($A60="","",COUNTIFS('Rezervasyonlar'!$D$2:$D$301,$A60,'Rezervasyonlar'!$E$2:$E$301,"&lt;"&amp;(AE$3+1),'Rezervasyonlar'!$F$2:$F$301,"&gt;"&amp;AE$3,'Rezervasyonlar'!$M$2:$M$301,"&lt;&gt;İptal edildi"))</f>
      </c>
      <c r="AF60" s="21">
        <f>IF($A60="","",COUNTIFS('Rezervasyonlar'!$D$2:$D$301,$A60,'Rezervasyonlar'!$E$2:$E$301,"&lt;"&amp;(AF$3+1),'Rezervasyonlar'!$F$2:$F$301,"&gt;"&amp;AF$3,'Rezervasyonlar'!$M$2:$M$301,"&lt;&gt;İptal edildi"))</f>
      </c>
      <c r="AG60" s="21">
        <f>IF($A60="","",COUNTIFS('Rezervasyonlar'!$D$2:$D$301,$A60,'Rezervasyonlar'!$E$2:$E$301,"&lt;"&amp;(AG$3+1),'Rezervasyonlar'!$F$2:$F$301,"&gt;"&amp;AG$3,'Rezervasyonlar'!$M$2:$M$301,"&lt;&gt;İptal edildi"))</f>
      </c>
    </row>
    <row r="61" spans="1:33" x14ac:dyDescent="0.25">
      <c r="A61" s="16">
        <f>IF('Araçlar'!A58="","",'Araçlar'!A58)</f>
      </c>
      <c r="B61" s="7">
        <f>IF('Araçlar'!B58="","",'Araçlar'!B58)</f>
      </c>
      <c r="C61" s="21">
        <f>IF($A61="","",COUNTIFS('Rezervasyonlar'!$D$2:$D$301,$A61,'Rezervasyonlar'!$E$2:$E$301,"&lt;"&amp;(C$3+1),'Rezervasyonlar'!$F$2:$F$301,"&gt;"&amp;C$3,'Rezervasyonlar'!$M$2:$M$301,"&lt;&gt;İptal edildi"))</f>
      </c>
      <c r="D61" s="21">
        <f>IF($A61="","",COUNTIFS('Rezervasyonlar'!$D$2:$D$301,$A61,'Rezervasyonlar'!$E$2:$E$301,"&lt;"&amp;(D$3+1),'Rezervasyonlar'!$F$2:$F$301,"&gt;"&amp;D$3,'Rezervasyonlar'!$M$2:$M$301,"&lt;&gt;İptal edildi"))</f>
      </c>
      <c r="E61" s="21">
        <f>IF($A61="","",COUNTIFS('Rezervasyonlar'!$D$2:$D$301,$A61,'Rezervasyonlar'!$E$2:$E$301,"&lt;"&amp;(E$3+1),'Rezervasyonlar'!$F$2:$F$301,"&gt;"&amp;E$3,'Rezervasyonlar'!$M$2:$M$301,"&lt;&gt;İptal edildi"))</f>
      </c>
      <c r="F61" s="21">
        <f>IF($A61="","",COUNTIFS('Rezervasyonlar'!$D$2:$D$301,$A61,'Rezervasyonlar'!$E$2:$E$301,"&lt;"&amp;(F$3+1),'Rezervasyonlar'!$F$2:$F$301,"&gt;"&amp;F$3,'Rezervasyonlar'!$M$2:$M$301,"&lt;&gt;İptal edildi"))</f>
      </c>
      <c r="G61" s="21">
        <f>IF($A61="","",COUNTIFS('Rezervasyonlar'!$D$2:$D$301,$A61,'Rezervasyonlar'!$E$2:$E$301,"&lt;"&amp;(G$3+1),'Rezervasyonlar'!$F$2:$F$301,"&gt;"&amp;G$3,'Rezervasyonlar'!$M$2:$M$301,"&lt;&gt;İptal edildi"))</f>
      </c>
      <c r="H61" s="21">
        <f>IF($A61="","",COUNTIFS('Rezervasyonlar'!$D$2:$D$301,$A61,'Rezervasyonlar'!$E$2:$E$301,"&lt;"&amp;(H$3+1),'Rezervasyonlar'!$F$2:$F$301,"&gt;"&amp;H$3,'Rezervasyonlar'!$M$2:$M$301,"&lt;&gt;İptal edildi"))</f>
      </c>
      <c r="I61" s="21">
        <f>IF($A61="","",COUNTIFS('Rezervasyonlar'!$D$2:$D$301,$A61,'Rezervasyonlar'!$E$2:$E$301,"&lt;"&amp;(I$3+1),'Rezervasyonlar'!$F$2:$F$301,"&gt;"&amp;I$3,'Rezervasyonlar'!$M$2:$M$301,"&lt;&gt;İptal edildi"))</f>
      </c>
      <c r="J61" s="21">
        <f>IF($A61="","",COUNTIFS('Rezervasyonlar'!$D$2:$D$301,$A61,'Rezervasyonlar'!$E$2:$E$301,"&lt;"&amp;(J$3+1),'Rezervasyonlar'!$F$2:$F$301,"&gt;"&amp;J$3,'Rezervasyonlar'!$M$2:$M$301,"&lt;&gt;İptal edildi"))</f>
      </c>
      <c r="K61" s="21">
        <f>IF($A61="","",COUNTIFS('Rezervasyonlar'!$D$2:$D$301,$A61,'Rezervasyonlar'!$E$2:$E$301,"&lt;"&amp;(K$3+1),'Rezervasyonlar'!$F$2:$F$301,"&gt;"&amp;K$3,'Rezervasyonlar'!$M$2:$M$301,"&lt;&gt;İptal edildi"))</f>
      </c>
      <c r="L61" s="21">
        <f>IF($A61="","",COUNTIFS('Rezervasyonlar'!$D$2:$D$301,$A61,'Rezervasyonlar'!$E$2:$E$301,"&lt;"&amp;(L$3+1),'Rezervasyonlar'!$F$2:$F$301,"&gt;"&amp;L$3,'Rezervasyonlar'!$M$2:$M$301,"&lt;&gt;İptal edildi"))</f>
      </c>
      <c r="M61" s="21">
        <f>IF($A61="","",COUNTIFS('Rezervasyonlar'!$D$2:$D$301,$A61,'Rezervasyonlar'!$E$2:$E$301,"&lt;"&amp;(M$3+1),'Rezervasyonlar'!$F$2:$F$301,"&gt;"&amp;M$3,'Rezervasyonlar'!$M$2:$M$301,"&lt;&gt;İptal edildi"))</f>
      </c>
      <c r="N61" s="21">
        <f>IF($A61="","",COUNTIFS('Rezervasyonlar'!$D$2:$D$301,$A61,'Rezervasyonlar'!$E$2:$E$301,"&lt;"&amp;(N$3+1),'Rezervasyonlar'!$F$2:$F$301,"&gt;"&amp;N$3,'Rezervasyonlar'!$M$2:$M$301,"&lt;&gt;İptal edildi"))</f>
      </c>
      <c r="O61" s="21">
        <f>IF($A61="","",COUNTIFS('Rezervasyonlar'!$D$2:$D$301,$A61,'Rezervasyonlar'!$E$2:$E$301,"&lt;"&amp;(O$3+1),'Rezervasyonlar'!$F$2:$F$301,"&gt;"&amp;O$3,'Rezervasyonlar'!$M$2:$M$301,"&lt;&gt;İptal edildi"))</f>
      </c>
      <c r="P61" s="21">
        <f>IF($A61="","",COUNTIFS('Rezervasyonlar'!$D$2:$D$301,$A61,'Rezervasyonlar'!$E$2:$E$301,"&lt;"&amp;(P$3+1),'Rezervasyonlar'!$F$2:$F$301,"&gt;"&amp;P$3,'Rezervasyonlar'!$M$2:$M$301,"&lt;&gt;İptal edildi"))</f>
      </c>
      <c r="Q61" s="21">
        <f>IF($A61="","",COUNTIFS('Rezervasyonlar'!$D$2:$D$301,$A61,'Rezervasyonlar'!$E$2:$E$301,"&lt;"&amp;(Q$3+1),'Rezervasyonlar'!$F$2:$F$301,"&gt;"&amp;Q$3,'Rezervasyonlar'!$M$2:$M$301,"&lt;&gt;İptal edildi"))</f>
      </c>
      <c r="R61" s="21">
        <f>IF($A61="","",COUNTIFS('Rezervasyonlar'!$D$2:$D$301,$A61,'Rezervasyonlar'!$E$2:$E$301,"&lt;"&amp;(R$3+1),'Rezervasyonlar'!$F$2:$F$301,"&gt;"&amp;R$3,'Rezervasyonlar'!$M$2:$M$301,"&lt;&gt;İptal edildi"))</f>
      </c>
      <c r="S61" s="21">
        <f>IF($A61="","",COUNTIFS('Rezervasyonlar'!$D$2:$D$301,$A61,'Rezervasyonlar'!$E$2:$E$301,"&lt;"&amp;(S$3+1),'Rezervasyonlar'!$F$2:$F$301,"&gt;"&amp;S$3,'Rezervasyonlar'!$M$2:$M$301,"&lt;&gt;İptal edildi"))</f>
      </c>
      <c r="T61" s="21">
        <f>IF($A61="","",COUNTIFS('Rezervasyonlar'!$D$2:$D$301,$A61,'Rezervasyonlar'!$E$2:$E$301,"&lt;"&amp;(T$3+1),'Rezervasyonlar'!$F$2:$F$301,"&gt;"&amp;T$3,'Rezervasyonlar'!$M$2:$M$301,"&lt;&gt;İptal edildi"))</f>
      </c>
      <c r="U61" s="21">
        <f>IF($A61="","",COUNTIFS('Rezervasyonlar'!$D$2:$D$301,$A61,'Rezervasyonlar'!$E$2:$E$301,"&lt;"&amp;(U$3+1),'Rezervasyonlar'!$F$2:$F$301,"&gt;"&amp;U$3,'Rezervasyonlar'!$M$2:$M$301,"&lt;&gt;İptal edildi"))</f>
      </c>
      <c r="V61" s="21">
        <f>IF($A61="","",COUNTIFS('Rezervasyonlar'!$D$2:$D$301,$A61,'Rezervasyonlar'!$E$2:$E$301,"&lt;"&amp;(V$3+1),'Rezervasyonlar'!$F$2:$F$301,"&gt;"&amp;V$3,'Rezervasyonlar'!$M$2:$M$301,"&lt;&gt;İptal edildi"))</f>
      </c>
      <c r="W61" s="21">
        <f>IF($A61="","",COUNTIFS('Rezervasyonlar'!$D$2:$D$301,$A61,'Rezervasyonlar'!$E$2:$E$301,"&lt;"&amp;(W$3+1),'Rezervasyonlar'!$F$2:$F$301,"&gt;"&amp;W$3,'Rezervasyonlar'!$M$2:$M$301,"&lt;&gt;İptal edildi"))</f>
      </c>
      <c r="X61" s="21">
        <f>IF($A61="","",COUNTIFS('Rezervasyonlar'!$D$2:$D$301,$A61,'Rezervasyonlar'!$E$2:$E$301,"&lt;"&amp;(X$3+1),'Rezervasyonlar'!$F$2:$F$301,"&gt;"&amp;X$3,'Rezervasyonlar'!$M$2:$M$301,"&lt;&gt;İptal edildi"))</f>
      </c>
      <c r="Y61" s="21">
        <f>IF($A61="","",COUNTIFS('Rezervasyonlar'!$D$2:$D$301,$A61,'Rezervasyonlar'!$E$2:$E$301,"&lt;"&amp;(Y$3+1),'Rezervasyonlar'!$F$2:$F$301,"&gt;"&amp;Y$3,'Rezervasyonlar'!$M$2:$M$301,"&lt;&gt;İptal edildi"))</f>
      </c>
      <c r="Z61" s="21">
        <f>IF($A61="","",COUNTIFS('Rezervasyonlar'!$D$2:$D$301,$A61,'Rezervasyonlar'!$E$2:$E$301,"&lt;"&amp;(Z$3+1),'Rezervasyonlar'!$F$2:$F$301,"&gt;"&amp;Z$3,'Rezervasyonlar'!$M$2:$M$301,"&lt;&gt;İptal edildi"))</f>
      </c>
      <c r="AA61" s="21">
        <f>IF($A61="","",COUNTIFS('Rezervasyonlar'!$D$2:$D$301,$A61,'Rezervasyonlar'!$E$2:$E$301,"&lt;"&amp;(AA$3+1),'Rezervasyonlar'!$F$2:$F$301,"&gt;"&amp;AA$3,'Rezervasyonlar'!$M$2:$M$301,"&lt;&gt;İptal edildi"))</f>
      </c>
      <c r="AB61" s="21">
        <f>IF($A61="","",COUNTIFS('Rezervasyonlar'!$D$2:$D$301,$A61,'Rezervasyonlar'!$E$2:$E$301,"&lt;"&amp;(AB$3+1),'Rezervasyonlar'!$F$2:$F$301,"&gt;"&amp;AB$3,'Rezervasyonlar'!$M$2:$M$301,"&lt;&gt;İptal edildi"))</f>
      </c>
      <c r="AC61" s="21">
        <f>IF($A61="","",COUNTIFS('Rezervasyonlar'!$D$2:$D$301,$A61,'Rezervasyonlar'!$E$2:$E$301,"&lt;"&amp;(AC$3+1),'Rezervasyonlar'!$F$2:$F$301,"&gt;"&amp;AC$3,'Rezervasyonlar'!$M$2:$M$301,"&lt;&gt;İptal edildi"))</f>
      </c>
      <c r="AD61" s="21">
        <f>IF($A61="","",COUNTIFS('Rezervasyonlar'!$D$2:$D$301,$A61,'Rezervasyonlar'!$E$2:$E$301,"&lt;"&amp;(AD$3+1),'Rezervasyonlar'!$F$2:$F$301,"&gt;"&amp;AD$3,'Rezervasyonlar'!$M$2:$M$301,"&lt;&gt;İptal edildi"))</f>
      </c>
      <c r="AE61" s="21">
        <f>IF($A61="","",COUNTIFS('Rezervasyonlar'!$D$2:$D$301,$A61,'Rezervasyonlar'!$E$2:$E$301,"&lt;"&amp;(AE$3+1),'Rezervasyonlar'!$F$2:$F$301,"&gt;"&amp;AE$3,'Rezervasyonlar'!$M$2:$M$301,"&lt;&gt;İptal edildi"))</f>
      </c>
      <c r="AF61" s="21">
        <f>IF($A61="","",COUNTIFS('Rezervasyonlar'!$D$2:$D$301,$A61,'Rezervasyonlar'!$E$2:$E$301,"&lt;"&amp;(AF$3+1),'Rezervasyonlar'!$F$2:$F$301,"&gt;"&amp;AF$3,'Rezervasyonlar'!$M$2:$M$301,"&lt;&gt;İptal edildi"))</f>
      </c>
      <c r="AG61" s="21">
        <f>IF($A61="","",COUNTIFS('Rezervasyonlar'!$D$2:$D$301,$A61,'Rezervasyonlar'!$E$2:$E$301,"&lt;"&amp;(AG$3+1),'Rezervasyonlar'!$F$2:$F$301,"&gt;"&amp;AG$3,'Rezervasyonlar'!$M$2:$M$301,"&lt;&gt;İptal edildi"))</f>
      </c>
    </row>
    <row r="62" spans="1:33" x14ac:dyDescent="0.25">
      <c r="A62" s="16">
        <f>IF('Araçlar'!A59="","",'Araçlar'!A59)</f>
      </c>
      <c r="B62" s="7">
        <f>IF('Araçlar'!B59="","",'Araçlar'!B59)</f>
      </c>
      <c r="C62" s="21">
        <f>IF($A62="","",COUNTIFS('Rezervasyonlar'!$D$2:$D$301,$A62,'Rezervasyonlar'!$E$2:$E$301,"&lt;"&amp;(C$3+1),'Rezervasyonlar'!$F$2:$F$301,"&gt;"&amp;C$3,'Rezervasyonlar'!$M$2:$M$301,"&lt;&gt;İptal edildi"))</f>
      </c>
      <c r="D62" s="21">
        <f>IF($A62="","",COUNTIFS('Rezervasyonlar'!$D$2:$D$301,$A62,'Rezervasyonlar'!$E$2:$E$301,"&lt;"&amp;(D$3+1),'Rezervasyonlar'!$F$2:$F$301,"&gt;"&amp;D$3,'Rezervasyonlar'!$M$2:$M$301,"&lt;&gt;İptal edildi"))</f>
      </c>
      <c r="E62" s="21">
        <f>IF($A62="","",COUNTIFS('Rezervasyonlar'!$D$2:$D$301,$A62,'Rezervasyonlar'!$E$2:$E$301,"&lt;"&amp;(E$3+1),'Rezervasyonlar'!$F$2:$F$301,"&gt;"&amp;E$3,'Rezervasyonlar'!$M$2:$M$301,"&lt;&gt;İptal edildi"))</f>
      </c>
      <c r="F62" s="21">
        <f>IF($A62="","",COUNTIFS('Rezervasyonlar'!$D$2:$D$301,$A62,'Rezervasyonlar'!$E$2:$E$301,"&lt;"&amp;(F$3+1),'Rezervasyonlar'!$F$2:$F$301,"&gt;"&amp;F$3,'Rezervasyonlar'!$M$2:$M$301,"&lt;&gt;İptal edildi"))</f>
      </c>
      <c r="G62" s="21">
        <f>IF($A62="","",COUNTIFS('Rezervasyonlar'!$D$2:$D$301,$A62,'Rezervasyonlar'!$E$2:$E$301,"&lt;"&amp;(G$3+1),'Rezervasyonlar'!$F$2:$F$301,"&gt;"&amp;G$3,'Rezervasyonlar'!$M$2:$M$301,"&lt;&gt;İptal edildi"))</f>
      </c>
      <c r="H62" s="21">
        <f>IF($A62="","",COUNTIFS('Rezervasyonlar'!$D$2:$D$301,$A62,'Rezervasyonlar'!$E$2:$E$301,"&lt;"&amp;(H$3+1),'Rezervasyonlar'!$F$2:$F$301,"&gt;"&amp;H$3,'Rezervasyonlar'!$M$2:$M$301,"&lt;&gt;İptal edildi"))</f>
      </c>
      <c r="I62" s="21">
        <f>IF($A62="","",COUNTIFS('Rezervasyonlar'!$D$2:$D$301,$A62,'Rezervasyonlar'!$E$2:$E$301,"&lt;"&amp;(I$3+1),'Rezervasyonlar'!$F$2:$F$301,"&gt;"&amp;I$3,'Rezervasyonlar'!$M$2:$M$301,"&lt;&gt;İptal edildi"))</f>
      </c>
      <c r="J62" s="21">
        <f>IF($A62="","",COUNTIFS('Rezervasyonlar'!$D$2:$D$301,$A62,'Rezervasyonlar'!$E$2:$E$301,"&lt;"&amp;(J$3+1),'Rezervasyonlar'!$F$2:$F$301,"&gt;"&amp;J$3,'Rezervasyonlar'!$M$2:$M$301,"&lt;&gt;İptal edildi"))</f>
      </c>
      <c r="K62" s="21">
        <f>IF($A62="","",COUNTIFS('Rezervasyonlar'!$D$2:$D$301,$A62,'Rezervasyonlar'!$E$2:$E$301,"&lt;"&amp;(K$3+1),'Rezervasyonlar'!$F$2:$F$301,"&gt;"&amp;K$3,'Rezervasyonlar'!$M$2:$M$301,"&lt;&gt;İptal edildi"))</f>
      </c>
      <c r="L62" s="21">
        <f>IF($A62="","",COUNTIFS('Rezervasyonlar'!$D$2:$D$301,$A62,'Rezervasyonlar'!$E$2:$E$301,"&lt;"&amp;(L$3+1),'Rezervasyonlar'!$F$2:$F$301,"&gt;"&amp;L$3,'Rezervasyonlar'!$M$2:$M$301,"&lt;&gt;İptal edildi"))</f>
      </c>
      <c r="M62" s="21">
        <f>IF($A62="","",COUNTIFS('Rezervasyonlar'!$D$2:$D$301,$A62,'Rezervasyonlar'!$E$2:$E$301,"&lt;"&amp;(M$3+1),'Rezervasyonlar'!$F$2:$F$301,"&gt;"&amp;M$3,'Rezervasyonlar'!$M$2:$M$301,"&lt;&gt;İptal edildi"))</f>
      </c>
      <c r="N62" s="21">
        <f>IF($A62="","",COUNTIFS('Rezervasyonlar'!$D$2:$D$301,$A62,'Rezervasyonlar'!$E$2:$E$301,"&lt;"&amp;(N$3+1),'Rezervasyonlar'!$F$2:$F$301,"&gt;"&amp;N$3,'Rezervasyonlar'!$M$2:$M$301,"&lt;&gt;İptal edildi"))</f>
      </c>
      <c r="O62" s="21">
        <f>IF($A62="","",COUNTIFS('Rezervasyonlar'!$D$2:$D$301,$A62,'Rezervasyonlar'!$E$2:$E$301,"&lt;"&amp;(O$3+1),'Rezervasyonlar'!$F$2:$F$301,"&gt;"&amp;O$3,'Rezervasyonlar'!$M$2:$M$301,"&lt;&gt;İptal edildi"))</f>
      </c>
      <c r="P62" s="21">
        <f>IF($A62="","",COUNTIFS('Rezervasyonlar'!$D$2:$D$301,$A62,'Rezervasyonlar'!$E$2:$E$301,"&lt;"&amp;(P$3+1),'Rezervasyonlar'!$F$2:$F$301,"&gt;"&amp;P$3,'Rezervasyonlar'!$M$2:$M$301,"&lt;&gt;İptal edildi"))</f>
      </c>
      <c r="Q62" s="21">
        <f>IF($A62="","",COUNTIFS('Rezervasyonlar'!$D$2:$D$301,$A62,'Rezervasyonlar'!$E$2:$E$301,"&lt;"&amp;(Q$3+1),'Rezervasyonlar'!$F$2:$F$301,"&gt;"&amp;Q$3,'Rezervasyonlar'!$M$2:$M$301,"&lt;&gt;İptal edildi"))</f>
      </c>
      <c r="R62" s="21">
        <f>IF($A62="","",COUNTIFS('Rezervasyonlar'!$D$2:$D$301,$A62,'Rezervasyonlar'!$E$2:$E$301,"&lt;"&amp;(R$3+1),'Rezervasyonlar'!$F$2:$F$301,"&gt;"&amp;R$3,'Rezervasyonlar'!$M$2:$M$301,"&lt;&gt;İptal edildi"))</f>
      </c>
      <c r="S62" s="21">
        <f>IF($A62="","",COUNTIFS('Rezervasyonlar'!$D$2:$D$301,$A62,'Rezervasyonlar'!$E$2:$E$301,"&lt;"&amp;(S$3+1),'Rezervasyonlar'!$F$2:$F$301,"&gt;"&amp;S$3,'Rezervasyonlar'!$M$2:$M$301,"&lt;&gt;İptal edildi"))</f>
      </c>
      <c r="T62" s="21">
        <f>IF($A62="","",COUNTIFS('Rezervasyonlar'!$D$2:$D$301,$A62,'Rezervasyonlar'!$E$2:$E$301,"&lt;"&amp;(T$3+1),'Rezervasyonlar'!$F$2:$F$301,"&gt;"&amp;T$3,'Rezervasyonlar'!$M$2:$M$301,"&lt;&gt;İptal edildi"))</f>
      </c>
      <c r="U62" s="21">
        <f>IF($A62="","",COUNTIFS('Rezervasyonlar'!$D$2:$D$301,$A62,'Rezervasyonlar'!$E$2:$E$301,"&lt;"&amp;(U$3+1),'Rezervasyonlar'!$F$2:$F$301,"&gt;"&amp;U$3,'Rezervasyonlar'!$M$2:$M$301,"&lt;&gt;İptal edildi"))</f>
      </c>
      <c r="V62" s="21">
        <f>IF($A62="","",COUNTIFS('Rezervasyonlar'!$D$2:$D$301,$A62,'Rezervasyonlar'!$E$2:$E$301,"&lt;"&amp;(V$3+1),'Rezervasyonlar'!$F$2:$F$301,"&gt;"&amp;V$3,'Rezervasyonlar'!$M$2:$M$301,"&lt;&gt;İptal edildi"))</f>
      </c>
      <c r="W62" s="21">
        <f>IF($A62="","",COUNTIFS('Rezervasyonlar'!$D$2:$D$301,$A62,'Rezervasyonlar'!$E$2:$E$301,"&lt;"&amp;(W$3+1),'Rezervasyonlar'!$F$2:$F$301,"&gt;"&amp;W$3,'Rezervasyonlar'!$M$2:$M$301,"&lt;&gt;İptal edildi"))</f>
      </c>
      <c r="X62" s="21">
        <f>IF($A62="","",COUNTIFS('Rezervasyonlar'!$D$2:$D$301,$A62,'Rezervasyonlar'!$E$2:$E$301,"&lt;"&amp;(X$3+1),'Rezervasyonlar'!$F$2:$F$301,"&gt;"&amp;X$3,'Rezervasyonlar'!$M$2:$M$301,"&lt;&gt;İptal edildi"))</f>
      </c>
      <c r="Y62" s="21">
        <f>IF($A62="","",COUNTIFS('Rezervasyonlar'!$D$2:$D$301,$A62,'Rezervasyonlar'!$E$2:$E$301,"&lt;"&amp;(Y$3+1),'Rezervasyonlar'!$F$2:$F$301,"&gt;"&amp;Y$3,'Rezervasyonlar'!$M$2:$M$301,"&lt;&gt;İptal edildi"))</f>
      </c>
      <c r="Z62" s="21">
        <f>IF($A62="","",COUNTIFS('Rezervasyonlar'!$D$2:$D$301,$A62,'Rezervasyonlar'!$E$2:$E$301,"&lt;"&amp;(Z$3+1),'Rezervasyonlar'!$F$2:$F$301,"&gt;"&amp;Z$3,'Rezervasyonlar'!$M$2:$M$301,"&lt;&gt;İptal edildi"))</f>
      </c>
      <c r="AA62" s="21">
        <f>IF($A62="","",COUNTIFS('Rezervasyonlar'!$D$2:$D$301,$A62,'Rezervasyonlar'!$E$2:$E$301,"&lt;"&amp;(AA$3+1),'Rezervasyonlar'!$F$2:$F$301,"&gt;"&amp;AA$3,'Rezervasyonlar'!$M$2:$M$301,"&lt;&gt;İptal edildi"))</f>
      </c>
      <c r="AB62" s="21">
        <f>IF($A62="","",COUNTIFS('Rezervasyonlar'!$D$2:$D$301,$A62,'Rezervasyonlar'!$E$2:$E$301,"&lt;"&amp;(AB$3+1),'Rezervasyonlar'!$F$2:$F$301,"&gt;"&amp;AB$3,'Rezervasyonlar'!$M$2:$M$301,"&lt;&gt;İptal edildi"))</f>
      </c>
      <c r="AC62" s="21">
        <f>IF($A62="","",COUNTIFS('Rezervasyonlar'!$D$2:$D$301,$A62,'Rezervasyonlar'!$E$2:$E$301,"&lt;"&amp;(AC$3+1),'Rezervasyonlar'!$F$2:$F$301,"&gt;"&amp;AC$3,'Rezervasyonlar'!$M$2:$M$301,"&lt;&gt;İptal edildi"))</f>
      </c>
      <c r="AD62" s="21">
        <f>IF($A62="","",COUNTIFS('Rezervasyonlar'!$D$2:$D$301,$A62,'Rezervasyonlar'!$E$2:$E$301,"&lt;"&amp;(AD$3+1),'Rezervasyonlar'!$F$2:$F$301,"&gt;"&amp;AD$3,'Rezervasyonlar'!$M$2:$M$301,"&lt;&gt;İptal edildi"))</f>
      </c>
      <c r="AE62" s="21">
        <f>IF($A62="","",COUNTIFS('Rezervasyonlar'!$D$2:$D$301,$A62,'Rezervasyonlar'!$E$2:$E$301,"&lt;"&amp;(AE$3+1),'Rezervasyonlar'!$F$2:$F$301,"&gt;"&amp;AE$3,'Rezervasyonlar'!$M$2:$M$301,"&lt;&gt;İptal edildi"))</f>
      </c>
      <c r="AF62" s="21">
        <f>IF($A62="","",COUNTIFS('Rezervasyonlar'!$D$2:$D$301,$A62,'Rezervasyonlar'!$E$2:$E$301,"&lt;"&amp;(AF$3+1),'Rezervasyonlar'!$F$2:$F$301,"&gt;"&amp;AF$3,'Rezervasyonlar'!$M$2:$M$301,"&lt;&gt;İptal edildi"))</f>
      </c>
      <c r="AG62" s="21">
        <f>IF($A62="","",COUNTIFS('Rezervasyonlar'!$D$2:$D$301,$A62,'Rezervasyonlar'!$E$2:$E$301,"&lt;"&amp;(AG$3+1),'Rezervasyonlar'!$F$2:$F$301,"&gt;"&amp;AG$3,'Rezervasyonlar'!$M$2:$M$301,"&lt;&gt;İptal edildi"))</f>
      </c>
    </row>
    <row r="63" spans="1:33" x14ac:dyDescent="0.25">
      <c r="A63" s="16">
        <f>IF('Araçlar'!A60="","",'Araçlar'!A60)</f>
      </c>
      <c r="B63" s="7">
        <f>IF('Araçlar'!B60="","",'Araçlar'!B60)</f>
      </c>
      <c r="C63" s="21">
        <f>IF($A63="","",COUNTIFS('Rezervasyonlar'!$D$2:$D$301,$A63,'Rezervasyonlar'!$E$2:$E$301,"&lt;"&amp;(C$3+1),'Rezervasyonlar'!$F$2:$F$301,"&gt;"&amp;C$3,'Rezervasyonlar'!$M$2:$M$301,"&lt;&gt;İptal edildi"))</f>
      </c>
      <c r="D63" s="21">
        <f>IF($A63="","",COUNTIFS('Rezervasyonlar'!$D$2:$D$301,$A63,'Rezervasyonlar'!$E$2:$E$301,"&lt;"&amp;(D$3+1),'Rezervasyonlar'!$F$2:$F$301,"&gt;"&amp;D$3,'Rezervasyonlar'!$M$2:$M$301,"&lt;&gt;İptal edildi"))</f>
      </c>
      <c r="E63" s="21">
        <f>IF($A63="","",COUNTIFS('Rezervasyonlar'!$D$2:$D$301,$A63,'Rezervasyonlar'!$E$2:$E$301,"&lt;"&amp;(E$3+1),'Rezervasyonlar'!$F$2:$F$301,"&gt;"&amp;E$3,'Rezervasyonlar'!$M$2:$M$301,"&lt;&gt;İptal edildi"))</f>
      </c>
      <c r="F63" s="21">
        <f>IF($A63="","",COUNTIFS('Rezervasyonlar'!$D$2:$D$301,$A63,'Rezervasyonlar'!$E$2:$E$301,"&lt;"&amp;(F$3+1),'Rezervasyonlar'!$F$2:$F$301,"&gt;"&amp;F$3,'Rezervasyonlar'!$M$2:$M$301,"&lt;&gt;İptal edildi"))</f>
      </c>
      <c r="G63" s="21">
        <f>IF($A63="","",COUNTIFS('Rezervasyonlar'!$D$2:$D$301,$A63,'Rezervasyonlar'!$E$2:$E$301,"&lt;"&amp;(G$3+1),'Rezervasyonlar'!$F$2:$F$301,"&gt;"&amp;G$3,'Rezervasyonlar'!$M$2:$M$301,"&lt;&gt;İptal edildi"))</f>
      </c>
      <c r="H63" s="21">
        <f>IF($A63="","",COUNTIFS('Rezervasyonlar'!$D$2:$D$301,$A63,'Rezervasyonlar'!$E$2:$E$301,"&lt;"&amp;(H$3+1),'Rezervasyonlar'!$F$2:$F$301,"&gt;"&amp;H$3,'Rezervasyonlar'!$M$2:$M$301,"&lt;&gt;İptal edildi"))</f>
      </c>
      <c r="I63" s="21">
        <f>IF($A63="","",COUNTIFS('Rezervasyonlar'!$D$2:$D$301,$A63,'Rezervasyonlar'!$E$2:$E$301,"&lt;"&amp;(I$3+1),'Rezervasyonlar'!$F$2:$F$301,"&gt;"&amp;I$3,'Rezervasyonlar'!$M$2:$M$301,"&lt;&gt;İptal edildi"))</f>
      </c>
      <c r="J63" s="21">
        <f>IF($A63="","",COUNTIFS('Rezervasyonlar'!$D$2:$D$301,$A63,'Rezervasyonlar'!$E$2:$E$301,"&lt;"&amp;(J$3+1),'Rezervasyonlar'!$F$2:$F$301,"&gt;"&amp;J$3,'Rezervasyonlar'!$M$2:$M$301,"&lt;&gt;İptal edildi"))</f>
      </c>
      <c r="K63" s="21">
        <f>IF($A63="","",COUNTIFS('Rezervasyonlar'!$D$2:$D$301,$A63,'Rezervasyonlar'!$E$2:$E$301,"&lt;"&amp;(K$3+1),'Rezervasyonlar'!$F$2:$F$301,"&gt;"&amp;K$3,'Rezervasyonlar'!$M$2:$M$301,"&lt;&gt;İptal edildi"))</f>
      </c>
      <c r="L63" s="21">
        <f>IF($A63="","",COUNTIFS('Rezervasyonlar'!$D$2:$D$301,$A63,'Rezervasyonlar'!$E$2:$E$301,"&lt;"&amp;(L$3+1),'Rezervasyonlar'!$F$2:$F$301,"&gt;"&amp;L$3,'Rezervasyonlar'!$M$2:$M$301,"&lt;&gt;İptal edildi"))</f>
      </c>
      <c r="M63" s="21">
        <f>IF($A63="","",COUNTIFS('Rezervasyonlar'!$D$2:$D$301,$A63,'Rezervasyonlar'!$E$2:$E$301,"&lt;"&amp;(M$3+1),'Rezervasyonlar'!$F$2:$F$301,"&gt;"&amp;M$3,'Rezervasyonlar'!$M$2:$M$301,"&lt;&gt;İptal edildi"))</f>
      </c>
      <c r="N63" s="21">
        <f>IF($A63="","",COUNTIFS('Rezervasyonlar'!$D$2:$D$301,$A63,'Rezervasyonlar'!$E$2:$E$301,"&lt;"&amp;(N$3+1),'Rezervasyonlar'!$F$2:$F$301,"&gt;"&amp;N$3,'Rezervasyonlar'!$M$2:$M$301,"&lt;&gt;İptal edildi"))</f>
      </c>
      <c r="O63" s="21">
        <f>IF($A63="","",COUNTIFS('Rezervasyonlar'!$D$2:$D$301,$A63,'Rezervasyonlar'!$E$2:$E$301,"&lt;"&amp;(O$3+1),'Rezervasyonlar'!$F$2:$F$301,"&gt;"&amp;O$3,'Rezervasyonlar'!$M$2:$M$301,"&lt;&gt;İptal edildi"))</f>
      </c>
      <c r="P63" s="21">
        <f>IF($A63="","",COUNTIFS('Rezervasyonlar'!$D$2:$D$301,$A63,'Rezervasyonlar'!$E$2:$E$301,"&lt;"&amp;(P$3+1),'Rezervasyonlar'!$F$2:$F$301,"&gt;"&amp;P$3,'Rezervasyonlar'!$M$2:$M$301,"&lt;&gt;İptal edildi"))</f>
      </c>
      <c r="Q63" s="21">
        <f>IF($A63="","",COUNTIFS('Rezervasyonlar'!$D$2:$D$301,$A63,'Rezervasyonlar'!$E$2:$E$301,"&lt;"&amp;(Q$3+1),'Rezervasyonlar'!$F$2:$F$301,"&gt;"&amp;Q$3,'Rezervasyonlar'!$M$2:$M$301,"&lt;&gt;İptal edildi"))</f>
      </c>
      <c r="R63" s="21">
        <f>IF($A63="","",COUNTIFS('Rezervasyonlar'!$D$2:$D$301,$A63,'Rezervasyonlar'!$E$2:$E$301,"&lt;"&amp;(R$3+1),'Rezervasyonlar'!$F$2:$F$301,"&gt;"&amp;R$3,'Rezervasyonlar'!$M$2:$M$301,"&lt;&gt;İptal edildi"))</f>
      </c>
      <c r="S63" s="21">
        <f>IF($A63="","",COUNTIFS('Rezervasyonlar'!$D$2:$D$301,$A63,'Rezervasyonlar'!$E$2:$E$301,"&lt;"&amp;(S$3+1),'Rezervasyonlar'!$F$2:$F$301,"&gt;"&amp;S$3,'Rezervasyonlar'!$M$2:$M$301,"&lt;&gt;İptal edildi"))</f>
      </c>
      <c r="T63" s="21">
        <f>IF($A63="","",COUNTIFS('Rezervasyonlar'!$D$2:$D$301,$A63,'Rezervasyonlar'!$E$2:$E$301,"&lt;"&amp;(T$3+1),'Rezervasyonlar'!$F$2:$F$301,"&gt;"&amp;T$3,'Rezervasyonlar'!$M$2:$M$301,"&lt;&gt;İptal edildi"))</f>
      </c>
      <c r="U63" s="21">
        <f>IF($A63="","",COUNTIFS('Rezervasyonlar'!$D$2:$D$301,$A63,'Rezervasyonlar'!$E$2:$E$301,"&lt;"&amp;(U$3+1),'Rezervasyonlar'!$F$2:$F$301,"&gt;"&amp;U$3,'Rezervasyonlar'!$M$2:$M$301,"&lt;&gt;İptal edildi"))</f>
      </c>
      <c r="V63" s="21">
        <f>IF($A63="","",COUNTIFS('Rezervasyonlar'!$D$2:$D$301,$A63,'Rezervasyonlar'!$E$2:$E$301,"&lt;"&amp;(V$3+1),'Rezervasyonlar'!$F$2:$F$301,"&gt;"&amp;V$3,'Rezervasyonlar'!$M$2:$M$301,"&lt;&gt;İptal edildi"))</f>
      </c>
      <c r="W63" s="21">
        <f>IF($A63="","",COUNTIFS('Rezervasyonlar'!$D$2:$D$301,$A63,'Rezervasyonlar'!$E$2:$E$301,"&lt;"&amp;(W$3+1),'Rezervasyonlar'!$F$2:$F$301,"&gt;"&amp;W$3,'Rezervasyonlar'!$M$2:$M$301,"&lt;&gt;İptal edildi"))</f>
      </c>
      <c r="X63" s="21">
        <f>IF($A63="","",COUNTIFS('Rezervasyonlar'!$D$2:$D$301,$A63,'Rezervasyonlar'!$E$2:$E$301,"&lt;"&amp;(X$3+1),'Rezervasyonlar'!$F$2:$F$301,"&gt;"&amp;X$3,'Rezervasyonlar'!$M$2:$M$301,"&lt;&gt;İptal edildi"))</f>
      </c>
      <c r="Y63" s="21">
        <f>IF($A63="","",COUNTIFS('Rezervasyonlar'!$D$2:$D$301,$A63,'Rezervasyonlar'!$E$2:$E$301,"&lt;"&amp;(Y$3+1),'Rezervasyonlar'!$F$2:$F$301,"&gt;"&amp;Y$3,'Rezervasyonlar'!$M$2:$M$301,"&lt;&gt;İptal edildi"))</f>
      </c>
      <c r="Z63" s="21">
        <f>IF($A63="","",COUNTIFS('Rezervasyonlar'!$D$2:$D$301,$A63,'Rezervasyonlar'!$E$2:$E$301,"&lt;"&amp;(Z$3+1),'Rezervasyonlar'!$F$2:$F$301,"&gt;"&amp;Z$3,'Rezervasyonlar'!$M$2:$M$301,"&lt;&gt;İptal edildi"))</f>
      </c>
      <c r="AA63" s="21">
        <f>IF($A63="","",COUNTIFS('Rezervasyonlar'!$D$2:$D$301,$A63,'Rezervasyonlar'!$E$2:$E$301,"&lt;"&amp;(AA$3+1),'Rezervasyonlar'!$F$2:$F$301,"&gt;"&amp;AA$3,'Rezervasyonlar'!$M$2:$M$301,"&lt;&gt;İptal edildi"))</f>
      </c>
      <c r="AB63" s="21">
        <f>IF($A63="","",COUNTIFS('Rezervasyonlar'!$D$2:$D$301,$A63,'Rezervasyonlar'!$E$2:$E$301,"&lt;"&amp;(AB$3+1),'Rezervasyonlar'!$F$2:$F$301,"&gt;"&amp;AB$3,'Rezervasyonlar'!$M$2:$M$301,"&lt;&gt;İptal edildi"))</f>
      </c>
      <c r="AC63" s="21">
        <f>IF($A63="","",COUNTIFS('Rezervasyonlar'!$D$2:$D$301,$A63,'Rezervasyonlar'!$E$2:$E$301,"&lt;"&amp;(AC$3+1),'Rezervasyonlar'!$F$2:$F$301,"&gt;"&amp;AC$3,'Rezervasyonlar'!$M$2:$M$301,"&lt;&gt;İptal edildi"))</f>
      </c>
      <c r="AD63" s="21">
        <f>IF($A63="","",COUNTIFS('Rezervasyonlar'!$D$2:$D$301,$A63,'Rezervasyonlar'!$E$2:$E$301,"&lt;"&amp;(AD$3+1),'Rezervasyonlar'!$F$2:$F$301,"&gt;"&amp;AD$3,'Rezervasyonlar'!$M$2:$M$301,"&lt;&gt;İptal edildi"))</f>
      </c>
      <c r="AE63" s="21">
        <f>IF($A63="","",COUNTIFS('Rezervasyonlar'!$D$2:$D$301,$A63,'Rezervasyonlar'!$E$2:$E$301,"&lt;"&amp;(AE$3+1),'Rezervasyonlar'!$F$2:$F$301,"&gt;"&amp;AE$3,'Rezervasyonlar'!$M$2:$M$301,"&lt;&gt;İptal edildi"))</f>
      </c>
      <c r="AF63" s="21">
        <f>IF($A63="","",COUNTIFS('Rezervasyonlar'!$D$2:$D$301,$A63,'Rezervasyonlar'!$E$2:$E$301,"&lt;"&amp;(AF$3+1),'Rezervasyonlar'!$F$2:$F$301,"&gt;"&amp;AF$3,'Rezervasyonlar'!$M$2:$M$301,"&lt;&gt;İptal edildi"))</f>
      </c>
      <c r="AG63" s="21">
        <f>IF($A63="","",COUNTIFS('Rezervasyonlar'!$D$2:$D$301,$A63,'Rezervasyonlar'!$E$2:$E$301,"&lt;"&amp;(AG$3+1),'Rezervasyonlar'!$F$2:$F$301,"&gt;"&amp;AG$3,'Rezervasyonlar'!$M$2:$M$301,"&lt;&gt;İptal edildi"))</f>
      </c>
    </row>
    <row r="64" spans="1:33" x14ac:dyDescent="0.25">
      <c r="A64" s="16">
        <f>IF('Araçlar'!A61="","",'Araçlar'!A61)</f>
      </c>
      <c r="B64" s="7">
        <f>IF('Araçlar'!B61="","",'Araçlar'!B61)</f>
      </c>
      <c r="C64" s="21">
        <f>IF($A64="","",COUNTIFS('Rezervasyonlar'!$D$2:$D$301,$A64,'Rezervasyonlar'!$E$2:$E$301,"&lt;"&amp;(C$3+1),'Rezervasyonlar'!$F$2:$F$301,"&gt;"&amp;C$3,'Rezervasyonlar'!$M$2:$M$301,"&lt;&gt;İptal edildi"))</f>
      </c>
      <c r="D64" s="21">
        <f>IF($A64="","",COUNTIFS('Rezervasyonlar'!$D$2:$D$301,$A64,'Rezervasyonlar'!$E$2:$E$301,"&lt;"&amp;(D$3+1),'Rezervasyonlar'!$F$2:$F$301,"&gt;"&amp;D$3,'Rezervasyonlar'!$M$2:$M$301,"&lt;&gt;İptal edildi"))</f>
      </c>
      <c r="E64" s="21">
        <f>IF($A64="","",COUNTIFS('Rezervasyonlar'!$D$2:$D$301,$A64,'Rezervasyonlar'!$E$2:$E$301,"&lt;"&amp;(E$3+1),'Rezervasyonlar'!$F$2:$F$301,"&gt;"&amp;E$3,'Rezervasyonlar'!$M$2:$M$301,"&lt;&gt;İptal edildi"))</f>
      </c>
      <c r="F64" s="21">
        <f>IF($A64="","",COUNTIFS('Rezervasyonlar'!$D$2:$D$301,$A64,'Rezervasyonlar'!$E$2:$E$301,"&lt;"&amp;(F$3+1),'Rezervasyonlar'!$F$2:$F$301,"&gt;"&amp;F$3,'Rezervasyonlar'!$M$2:$M$301,"&lt;&gt;İptal edildi"))</f>
      </c>
      <c r="G64" s="21">
        <f>IF($A64="","",COUNTIFS('Rezervasyonlar'!$D$2:$D$301,$A64,'Rezervasyonlar'!$E$2:$E$301,"&lt;"&amp;(G$3+1),'Rezervasyonlar'!$F$2:$F$301,"&gt;"&amp;G$3,'Rezervasyonlar'!$M$2:$M$301,"&lt;&gt;İptal edildi"))</f>
      </c>
      <c r="H64" s="21">
        <f>IF($A64="","",COUNTIFS('Rezervasyonlar'!$D$2:$D$301,$A64,'Rezervasyonlar'!$E$2:$E$301,"&lt;"&amp;(H$3+1),'Rezervasyonlar'!$F$2:$F$301,"&gt;"&amp;H$3,'Rezervasyonlar'!$M$2:$M$301,"&lt;&gt;İptal edildi"))</f>
      </c>
      <c r="I64" s="21">
        <f>IF($A64="","",COUNTIFS('Rezervasyonlar'!$D$2:$D$301,$A64,'Rezervasyonlar'!$E$2:$E$301,"&lt;"&amp;(I$3+1),'Rezervasyonlar'!$F$2:$F$301,"&gt;"&amp;I$3,'Rezervasyonlar'!$M$2:$M$301,"&lt;&gt;İptal edildi"))</f>
      </c>
      <c r="J64" s="21">
        <f>IF($A64="","",COUNTIFS('Rezervasyonlar'!$D$2:$D$301,$A64,'Rezervasyonlar'!$E$2:$E$301,"&lt;"&amp;(J$3+1),'Rezervasyonlar'!$F$2:$F$301,"&gt;"&amp;J$3,'Rezervasyonlar'!$M$2:$M$301,"&lt;&gt;İptal edildi"))</f>
      </c>
      <c r="K64" s="21">
        <f>IF($A64="","",COUNTIFS('Rezervasyonlar'!$D$2:$D$301,$A64,'Rezervasyonlar'!$E$2:$E$301,"&lt;"&amp;(K$3+1),'Rezervasyonlar'!$F$2:$F$301,"&gt;"&amp;K$3,'Rezervasyonlar'!$M$2:$M$301,"&lt;&gt;İptal edildi"))</f>
      </c>
      <c r="L64" s="21">
        <f>IF($A64="","",COUNTIFS('Rezervasyonlar'!$D$2:$D$301,$A64,'Rezervasyonlar'!$E$2:$E$301,"&lt;"&amp;(L$3+1),'Rezervasyonlar'!$F$2:$F$301,"&gt;"&amp;L$3,'Rezervasyonlar'!$M$2:$M$301,"&lt;&gt;İptal edildi"))</f>
      </c>
      <c r="M64" s="21">
        <f>IF($A64="","",COUNTIFS('Rezervasyonlar'!$D$2:$D$301,$A64,'Rezervasyonlar'!$E$2:$E$301,"&lt;"&amp;(M$3+1),'Rezervasyonlar'!$F$2:$F$301,"&gt;"&amp;M$3,'Rezervasyonlar'!$M$2:$M$301,"&lt;&gt;İptal edildi"))</f>
      </c>
      <c r="N64" s="21">
        <f>IF($A64="","",COUNTIFS('Rezervasyonlar'!$D$2:$D$301,$A64,'Rezervasyonlar'!$E$2:$E$301,"&lt;"&amp;(N$3+1),'Rezervasyonlar'!$F$2:$F$301,"&gt;"&amp;N$3,'Rezervasyonlar'!$M$2:$M$301,"&lt;&gt;İptal edildi"))</f>
      </c>
      <c r="O64" s="21">
        <f>IF($A64="","",COUNTIFS('Rezervasyonlar'!$D$2:$D$301,$A64,'Rezervasyonlar'!$E$2:$E$301,"&lt;"&amp;(O$3+1),'Rezervasyonlar'!$F$2:$F$301,"&gt;"&amp;O$3,'Rezervasyonlar'!$M$2:$M$301,"&lt;&gt;İptal edildi"))</f>
      </c>
      <c r="P64" s="21">
        <f>IF($A64="","",COUNTIFS('Rezervasyonlar'!$D$2:$D$301,$A64,'Rezervasyonlar'!$E$2:$E$301,"&lt;"&amp;(P$3+1),'Rezervasyonlar'!$F$2:$F$301,"&gt;"&amp;P$3,'Rezervasyonlar'!$M$2:$M$301,"&lt;&gt;İptal edildi"))</f>
      </c>
      <c r="Q64" s="21">
        <f>IF($A64="","",COUNTIFS('Rezervasyonlar'!$D$2:$D$301,$A64,'Rezervasyonlar'!$E$2:$E$301,"&lt;"&amp;(Q$3+1),'Rezervasyonlar'!$F$2:$F$301,"&gt;"&amp;Q$3,'Rezervasyonlar'!$M$2:$M$301,"&lt;&gt;İptal edildi"))</f>
      </c>
      <c r="R64" s="21">
        <f>IF($A64="","",COUNTIFS('Rezervasyonlar'!$D$2:$D$301,$A64,'Rezervasyonlar'!$E$2:$E$301,"&lt;"&amp;(R$3+1),'Rezervasyonlar'!$F$2:$F$301,"&gt;"&amp;R$3,'Rezervasyonlar'!$M$2:$M$301,"&lt;&gt;İptal edildi"))</f>
      </c>
      <c r="S64" s="21">
        <f>IF($A64="","",COUNTIFS('Rezervasyonlar'!$D$2:$D$301,$A64,'Rezervasyonlar'!$E$2:$E$301,"&lt;"&amp;(S$3+1),'Rezervasyonlar'!$F$2:$F$301,"&gt;"&amp;S$3,'Rezervasyonlar'!$M$2:$M$301,"&lt;&gt;İptal edildi"))</f>
      </c>
      <c r="T64" s="21">
        <f>IF($A64="","",COUNTIFS('Rezervasyonlar'!$D$2:$D$301,$A64,'Rezervasyonlar'!$E$2:$E$301,"&lt;"&amp;(T$3+1),'Rezervasyonlar'!$F$2:$F$301,"&gt;"&amp;T$3,'Rezervasyonlar'!$M$2:$M$301,"&lt;&gt;İptal edildi"))</f>
      </c>
      <c r="U64" s="21">
        <f>IF($A64="","",COUNTIFS('Rezervasyonlar'!$D$2:$D$301,$A64,'Rezervasyonlar'!$E$2:$E$301,"&lt;"&amp;(U$3+1),'Rezervasyonlar'!$F$2:$F$301,"&gt;"&amp;U$3,'Rezervasyonlar'!$M$2:$M$301,"&lt;&gt;İptal edildi"))</f>
      </c>
      <c r="V64" s="21">
        <f>IF($A64="","",COUNTIFS('Rezervasyonlar'!$D$2:$D$301,$A64,'Rezervasyonlar'!$E$2:$E$301,"&lt;"&amp;(V$3+1),'Rezervasyonlar'!$F$2:$F$301,"&gt;"&amp;V$3,'Rezervasyonlar'!$M$2:$M$301,"&lt;&gt;İptal edildi"))</f>
      </c>
      <c r="W64" s="21">
        <f>IF($A64="","",COUNTIFS('Rezervasyonlar'!$D$2:$D$301,$A64,'Rezervasyonlar'!$E$2:$E$301,"&lt;"&amp;(W$3+1),'Rezervasyonlar'!$F$2:$F$301,"&gt;"&amp;W$3,'Rezervasyonlar'!$M$2:$M$301,"&lt;&gt;İptal edildi"))</f>
      </c>
      <c r="X64" s="21">
        <f>IF($A64="","",COUNTIFS('Rezervasyonlar'!$D$2:$D$301,$A64,'Rezervasyonlar'!$E$2:$E$301,"&lt;"&amp;(X$3+1),'Rezervasyonlar'!$F$2:$F$301,"&gt;"&amp;X$3,'Rezervasyonlar'!$M$2:$M$301,"&lt;&gt;İptal edildi"))</f>
      </c>
      <c r="Y64" s="21">
        <f>IF($A64="","",COUNTIFS('Rezervasyonlar'!$D$2:$D$301,$A64,'Rezervasyonlar'!$E$2:$E$301,"&lt;"&amp;(Y$3+1),'Rezervasyonlar'!$F$2:$F$301,"&gt;"&amp;Y$3,'Rezervasyonlar'!$M$2:$M$301,"&lt;&gt;İptal edildi"))</f>
      </c>
      <c r="Z64" s="21">
        <f>IF($A64="","",COUNTIFS('Rezervasyonlar'!$D$2:$D$301,$A64,'Rezervasyonlar'!$E$2:$E$301,"&lt;"&amp;(Z$3+1),'Rezervasyonlar'!$F$2:$F$301,"&gt;"&amp;Z$3,'Rezervasyonlar'!$M$2:$M$301,"&lt;&gt;İptal edildi"))</f>
      </c>
      <c r="AA64" s="21">
        <f>IF($A64="","",COUNTIFS('Rezervasyonlar'!$D$2:$D$301,$A64,'Rezervasyonlar'!$E$2:$E$301,"&lt;"&amp;(AA$3+1),'Rezervasyonlar'!$F$2:$F$301,"&gt;"&amp;AA$3,'Rezervasyonlar'!$M$2:$M$301,"&lt;&gt;İptal edildi"))</f>
      </c>
      <c r="AB64" s="21">
        <f>IF($A64="","",COUNTIFS('Rezervasyonlar'!$D$2:$D$301,$A64,'Rezervasyonlar'!$E$2:$E$301,"&lt;"&amp;(AB$3+1),'Rezervasyonlar'!$F$2:$F$301,"&gt;"&amp;AB$3,'Rezervasyonlar'!$M$2:$M$301,"&lt;&gt;İptal edildi"))</f>
      </c>
      <c r="AC64" s="21">
        <f>IF($A64="","",COUNTIFS('Rezervasyonlar'!$D$2:$D$301,$A64,'Rezervasyonlar'!$E$2:$E$301,"&lt;"&amp;(AC$3+1),'Rezervasyonlar'!$F$2:$F$301,"&gt;"&amp;AC$3,'Rezervasyonlar'!$M$2:$M$301,"&lt;&gt;İptal edildi"))</f>
      </c>
      <c r="AD64" s="21">
        <f>IF($A64="","",COUNTIFS('Rezervasyonlar'!$D$2:$D$301,$A64,'Rezervasyonlar'!$E$2:$E$301,"&lt;"&amp;(AD$3+1),'Rezervasyonlar'!$F$2:$F$301,"&gt;"&amp;AD$3,'Rezervasyonlar'!$M$2:$M$301,"&lt;&gt;İptal edildi"))</f>
      </c>
      <c r="AE64" s="21">
        <f>IF($A64="","",COUNTIFS('Rezervasyonlar'!$D$2:$D$301,$A64,'Rezervasyonlar'!$E$2:$E$301,"&lt;"&amp;(AE$3+1),'Rezervasyonlar'!$F$2:$F$301,"&gt;"&amp;AE$3,'Rezervasyonlar'!$M$2:$M$301,"&lt;&gt;İptal edildi"))</f>
      </c>
      <c r="AF64" s="21">
        <f>IF($A64="","",COUNTIFS('Rezervasyonlar'!$D$2:$D$301,$A64,'Rezervasyonlar'!$E$2:$E$301,"&lt;"&amp;(AF$3+1),'Rezervasyonlar'!$F$2:$F$301,"&gt;"&amp;AF$3,'Rezervasyonlar'!$M$2:$M$301,"&lt;&gt;İptal edildi"))</f>
      </c>
      <c r="AG64" s="21">
        <f>IF($A64="","",COUNTIFS('Rezervasyonlar'!$D$2:$D$301,$A64,'Rezervasyonlar'!$E$2:$E$301,"&lt;"&amp;(AG$3+1),'Rezervasyonlar'!$F$2:$F$301,"&gt;"&amp;AG$3,'Rezervasyonlar'!$M$2:$M$301,"&lt;&gt;İptal edildi"))</f>
      </c>
    </row>
    <row r="65" spans="1:33" x14ac:dyDescent="0.25">
      <c r="A65" s="16">
        <f>IF('Araçlar'!A62="","",'Araçlar'!A62)</f>
      </c>
      <c r="B65" s="7">
        <f>IF('Araçlar'!B62="","",'Araçlar'!B62)</f>
      </c>
      <c r="C65" s="21">
        <f>IF($A65="","",COUNTIFS('Rezervasyonlar'!$D$2:$D$301,$A65,'Rezervasyonlar'!$E$2:$E$301,"&lt;"&amp;(C$3+1),'Rezervasyonlar'!$F$2:$F$301,"&gt;"&amp;C$3,'Rezervasyonlar'!$M$2:$M$301,"&lt;&gt;İptal edildi"))</f>
      </c>
      <c r="D65" s="21">
        <f>IF($A65="","",COUNTIFS('Rezervasyonlar'!$D$2:$D$301,$A65,'Rezervasyonlar'!$E$2:$E$301,"&lt;"&amp;(D$3+1),'Rezervasyonlar'!$F$2:$F$301,"&gt;"&amp;D$3,'Rezervasyonlar'!$M$2:$M$301,"&lt;&gt;İptal edildi"))</f>
      </c>
      <c r="E65" s="21">
        <f>IF($A65="","",COUNTIFS('Rezervasyonlar'!$D$2:$D$301,$A65,'Rezervasyonlar'!$E$2:$E$301,"&lt;"&amp;(E$3+1),'Rezervasyonlar'!$F$2:$F$301,"&gt;"&amp;E$3,'Rezervasyonlar'!$M$2:$M$301,"&lt;&gt;İptal edildi"))</f>
      </c>
      <c r="F65" s="21">
        <f>IF($A65="","",COUNTIFS('Rezervasyonlar'!$D$2:$D$301,$A65,'Rezervasyonlar'!$E$2:$E$301,"&lt;"&amp;(F$3+1),'Rezervasyonlar'!$F$2:$F$301,"&gt;"&amp;F$3,'Rezervasyonlar'!$M$2:$M$301,"&lt;&gt;İptal edildi"))</f>
      </c>
      <c r="G65" s="21">
        <f>IF($A65="","",COUNTIFS('Rezervasyonlar'!$D$2:$D$301,$A65,'Rezervasyonlar'!$E$2:$E$301,"&lt;"&amp;(G$3+1),'Rezervasyonlar'!$F$2:$F$301,"&gt;"&amp;G$3,'Rezervasyonlar'!$M$2:$M$301,"&lt;&gt;İptal edildi"))</f>
      </c>
      <c r="H65" s="21">
        <f>IF($A65="","",COUNTIFS('Rezervasyonlar'!$D$2:$D$301,$A65,'Rezervasyonlar'!$E$2:$E$301,"&lt;"&amp;(H$3+1),'Rezervasyonlar'!$F$2:$F$301,"&gt;"&amp;H$3,'Rezervasyonlar'!$M$2:$M$301,"&lt;&gt;İptal edildi"))</f>
      </c>
      <c r="I65" s="21">
        <f>IF($A65="","",COUNTIFS('Rezervasyonlar'!$D$2:$D$301,$A65,'Rezervasyonlar'!$E$2:$E$301,"&lt;"&amp;(I$3+1),'Rezervasyonlar'!$F$2:$F$301,"&gt;"&amp;I$3,'Rezervasyonlar'!$M$2:$M$301,"&lt;&gt;İptal edildi"))</f>
      </c>
      <c r="J65" s="21">
        <f>IF($A65="","",COUNTIFS('Rezervasyonlar'!$D$2:$D$301,$A65,'Rezervasyonlar'!$E$2:$E$301,"&lt;"&amp;(J$3+1),'Rezervasyonlar'!$F$2:$F$301,"&gt;"&amp;J$3,'Rezervasyonlar'!$M$2:$M$301,"&lt;&gt;İptal edildi"))</f>
      </c>
      <c r="K65" s="21">
        <f>IF($A65="","",COUNTIFS('Rezervasyonlar'!$D$2:$D$301,$A65,'Rezervasyonlar'!$E$2:$E$301,"&lt;"&amp;(K$3+1),'Rezervasyonlar'!$F$2:$F$301,"&gt;"&amp;K$3,'Rezervasyonlar'!$M$2:$M$301,"&lt;&gt;İptal edildi"))</f>
      </c>
      <c r="L65" s="21">
        <f>IF($A65="","",COUNTIFS('Rezervasyonlar'!$D$2:$D$301,$A65,'Rezervasyonlar'!$E$2:$E$301,"&lt;"&amp;(L$3+1),'Rezervasyonlar'!$F$2:$F$301,"&gt;"&amp;L$3,'Rezervasyonlar'!$M$2:$M$301,"&lt;&gt;İptal edildi"))</f>
      </c>
      <c r="M65" s="21">
        <f>IF($A65="","",COUNTIFS('Rezervasyonlar'!$D$2:$D$301,$A65,'Rezervasyonlar'!$E$2:$E$301,"&lt;"&amp;(M$3+1),'Rezervasyonlar'!$F$2:$F$301,"&gt;"&amp;M$3,'Rezervasyonlar'!$M$2:$M$301,"&lt;&gt;İptal edildi"))</f>
      </c>
      <c r="N65" s="21">
        <f>IF($A65="","",COUNTIFS('Rezervasyonlar'!$D$2:$D$301,$A65,'Rezervasyonlar'!$E$2:$E$301,"&lt;"&amp;(N$3+1),'Rezervasyonlar'!$F$2:$F$301,"&gt;"&amp;N$3,'Rezervasyonlar'!$M$2:$M$301,"&lt;&gt;İptal edildi"))</f>
      </c>
      <c r="O65" s="21">
        <f>IF($A65="","",COUNTIFS('Rezervasyonlar'!$D$2:$D$301,$A65,'Rezervasyonlar'!$E$2:$E$301,"&lt;"&amp;(O$3+1),'Rezervasyonlar'!$F$2:$F$301,"&gt;"&amp;O$3,'Rezervasyonlar'!$M$2:$M$301,"&lt;&gt;İptal edildi"))</f>
      </c>
      <c r="P65" s="21">
        <f>IF($A65="","",COUNTIFS('Rezervasyonlar'!$D$2:$D$301,$A65,'Rezervasyonlar'!$E$2:$E$301,"&lt;"&amp;(P$3+1),'Rezervasyonlar'!$F$2:$F$301,"&gt;"&amp;P$3,'Rezervasyonlar'!$M$2:$M$301,"&lt;&gt;İptal edildi"))</f>
      </c>
      <c r="Q65" s="21">
        <f>IF($A65="","",COUNTIFS('Rezervasyonlar'!$D$2:$D$301,$A65,'Rezervasyonlar'!$E$2:$E$301,"&lt;"&amp;(Q$3+1),'Rezervasyonlar'!$F$2:$F$301,"&gt;"&amp;Q$3,'Rezervasyonlar'!$M$2:$M$301,"&lt;&gt;İptal edildi"))</f>
      </c>
      <c r="R65" s="21">
        <f>IF($A65="","",COUNTIFS('Rezervasyonlar'!$D$2:$D$301,$A65,'Rezervasyonlar'!$E$2:$E$301,"&lt;"&amp;(R$3+1),'Rezervasyonlar'!$F$2:$F$301,"&gt;"&amp;R$3,'Rezervasyonlar'!$M$2:$M$301,"&lt;&gt;İptal edildi"))</f>
      </c>
      <c r="S65" s="21">
        <f>IF($A65="","",COUNTIFS('Rezervasyonlar'!$D$2:$D$301,$A65,'Rezervasyonlar'!$E$2:$E$301,"&lt;"&amp;(S$3+1),'Rezervasyonlar'!$F$2:$F$301,"&gt;"&amp;S$3,'Rezervasyonlar'!$M$2:$M$301,"&lt;&gt;İptal edildi"))</f>
      </c>
      <c r="T65" s="21">
        <f>IF($A65="","",COUNTIFS('Rezervasyonlar'!$D$2:$D$301,$A65,'Rezervasyonlar'!$E$2:$E$301,"&lt;"&amp;(T$3+1),'Rezervasyonlar'!$F$2:$F$301,"&gt;"&amp;T$3,'Rezervasyonlar'!$M$2:$M$301,"&lt;&gt;İptal edildi"))</f>
      </c>
      <c r="U65" s="21">
        <f>IF($A65="","",COUNTIFS('Rezervasyonlar'!$D$2:$D$301,$A65,'Rezervasyonlar'!$E$2:$E$301,"&lt;"&amp;(U$3+1),'Rezervasyonlar'!$F$2:$F$301,"&gt;"&amp;U$3,'Rezervasyonlar'!$M$2:$M$301,"&lt;&gt;İptal edildi"))</f>
      </c>
      <c r="V65" s="21">
        <f>IF($A65="","",COUNTIFS('Rezervasyonlar'!$D$2:$D$301,$A65,'Rezervasyonlar'!$E$2:$E$301,"&lt;"&amp;(V$3+1),'Rezervasyonlar'!$F$2:$F$301,"&gt;"&amp;V$3,'Rezervasyonlar'!$M$2:$M$301,"&lt;&gt;İptal edildi"))</f>
      </c>
      <c r="W65" s="21">
        <f>IF($A65="","",COUNTIFS('Rezervasyonlar'!$D$2:$D$301,$A65,'Rezervasyonlar'!$E$2:$E$301,"&lt;"&amp;(W$3+1),'Rezervasyonlar'!$F$2:$F$301,"&gt;"&amp;W$3,'Rezervasyonlar'!$M$2:$M$301,"&lt;&gt;İptal edildi"))</f>
      </c>
      <c r="X65" s="21">
        <f>IF($A65="","",COUNTIFS('Rezervasyonlar'!$D$2:$D$301,$A65,'Rezervasyonlar'!$E$2:$E$301,"&lt;"&amp;(X$3+1),'Rezervasyonlar'!$F$2:$F$301,"&gt;"&amp;X$3,'Rezervasyonlar'!$M$2:$M$301,"&lt;&gt;İptal edildi"))</f>
      </c>
      <c r="Y65" s="21">
        <f>IF($A65="","",COUNTIFS('Rezervasyonlar'!$D$2:$D$301,$A65,'Rezervasyonlar'!$E$2:$E$301,"&lt;"&amp;(Y$3+1),'Rezervasyonlar'!$F$2:$F$301,"&gt;"&amp;Y$3,'Rezervasyonlar'!$M$2:$M$301,"&lt;&gt;İptal edildi"))</f>
      </c>
      <c r="Z65" s="21">
        <f>IF($A65="","",COUNTIFS('Rezervasyonlar'!$D$2:$D$301,$A65,'Rezervasyonlar'!$E$2:$E$301,"&lt;"&amp;(Z$3+1),'Rezervasyonlar'!$F$2:$F$301,"&gt;"&amp;Z$3,'Rezervasyonlar'!$M$2:$M$301,"&lt;&gt;İptal edildi"))</f>
      </c>
      <c r="AA65" s="21">
        <f>IF($A65="","",COUNTIFS('Rezervasyonlar'!$D$2:$D$301,$A65,'Rezervasyonlar'!$E$2:$E$301,"&lt;"&amp;(AA$3+1),'Rezervasyonlar'!$F$2:$F$301,"&gt;"&amp;AA$3,'Rezervasyonlar'!$M$2:$M$301,"&lt;&gt;İptal edildi"))</f>
      </c>
      <c r="AB65" s="21">
        <f>IF($A65="","",COUNTIFS('Rezervasyonlar'!$D$2:$D$301,$A65,'Rezervasyonlar'!$E$2:$E$301,"&lt;"&amp;(AB$3+1),'Rezervasyonlar'!$F$2:$F$301,"&gt;"&amp;AB$3,'Rezervasyonlar'!$M$2:$M$301,"&lt;&gt;İptal edildi"))</f>
      </c>
      <c r="AC65" s="21">
        <f>IF($A65="","",COUNTIFS('Rezervasyonlar'!$D$2:$D$301,$A65,'Rezervasyonlar'!$E$2:$E$301,"&lt;"&amp;(AC$3+1),'Rezervasyonlar'!$F$2:$F$301,"&gt;"&amp;AC$3,'Rezervasyonlar'!$M$2:$M$301,"&lt;&gt;İptal edildi"))</f>
      </c>
      <c r="AD65" s="21">
        <f>IF($A65="","",COUNTIFS('Rezervasyonlar'!$D$2:$D$301,$A65,'Rezervasyonlar'!$E$2:$E$301,"&lt;"&amp;(AD$3+1),'Rezervasyonlar'!$F$2:$F$301,"&gt;"&amp;AD$3,'Rezervasyonlar'!$M$2:$M$301,"&lt;&gt;İptal edildi"))</f>
      </c>
      <c r="AE65" s="21">
        <f>IF($A65="","",COUNTIFS('Rezervasyonlar'!$D$2:$D$301,$A65,'Rezervasyonlar'!$E$2:$E$301,"&lt;"&amp;(AE$3+1),'Rezervasyonlar'!$F$2:$F$301,"&gt;"&amp;AE$3,'Rezervasyonlar'!$M$2:$M$301,"&lt;&gt;İptal edildi"))</f>
      </c>
      <c r="AF65" s="21">
        <f>IF($A65="","",COUNTIFS('Rezervasyonlar'!$D$2:$D$301,$A65,'Rezervasyonlar'!$E$2:$E$301,"&lt;"&amp;(AF$3+1),'Rezervasyonlar'!$F$2:$F$301,"&gt;"&amp;AF$3,'Rezervasyonlar'!$M$2:$M$301,"&lt;&gt;İptal edildi"))</f>
      </c>
      <c r="AG65" s="21">
        <f>IF($A65="","",COUNTIFS('Rezervasyonlar'!$D$2:$D$301,$A65,'Rezervasyonlar'!$E$2:$E$301,"&lt;"&amp;(AG$3+1),'Rezervasyonlar'!$F$2:$F$301,"&gt;"&amp;AG$3,'Rezervasyonlar'!$M$2:$M$301,"&lt;&gt;İptal edildi"))</f>
      </c>
    </row>
    <row r="66" spans="1:33" x14ac:dyDescent="0.25">
      <c r="A66" s="16">
        <f>IF('Araçlar'!A63="","",'Araçlar'!A63)</f>
      </c>
      <c r="B66" s="7">
        <f>IF('Araçlar'!B63="","",'Araçlar'!B63)</f>
      </c>
      <c r="C66" s="21">
        <f>IF($A66="","",COUNTIFS('Rezervasyonlar'!$D$2:$D$301,$A66,'Rezervasyonlar'!$E$2:$E$301,"&lt;"&amp;(C$3+1),'Rezervasyonlar'!$F$2:$F$301,"&gt;"&amp;C$3,'Rezervasyonlar'!$M$2:$M$301,"&lt;&gt;İptal edildi"))</f>
      </c>
      <c r="D66" s="21">
        <f>IF($A66="","",COUNTIFS('Rezervasyonlar'!$D$2:$D$301,$A66,'Rezervasyonlar'!$E$2:$E$301,"&lt;"&amp;(D$3+1),'Rezervasyonlar'!$F$2:$F$301,"&gt;"&amp;D$3,'Rezervasyonlar'!$M$2:$M$301,"&lt;&gt;İptal edildi"))</f>
      </c>
      <c r="E66" s="21">
        <f>IF($A66="","",COUNTIFS('Rezervasyonlar'!$D$2:$D$301,$A66,'Rezervasyonlar'!$E$2:$E$301,"&lt;"&amp;(E$3+1),'Rezervasyonlar'!$F$2:$F$301,"&gt;"&amp;E$3,'Rezervasyonlar'!$M$2:$M$301,"&lt;&gt;İptal edildi"))</f>
      </c>
      <c r="F66" s="21">
        <f>IF($A66="","",COUNTIFS('Rezervasyonlar'!$D$2:$D$301,$A66,'Rezervasyonlar'!$E$2:$E$301,"&lt;"&amp;(F$3+1),'Rezervasyonlar'!$F$2:$F$301,"&gt;"&amp;F$3,'Rezervasyonlar'!$M$2:$M$301,"&lt;&gt;İptal edildi"))</f>
      </c>
      <c r="G66" s="21">
        <f>IF($A66="","",COUNTIFS('Rezervasyonlar'!$D$2:$D$301,$A66,'Rezervasyonlar'!$E$2:$E$301,"&lt;"&amp;(G$3+1),'Rezervasyonlar'!$F$2:$F$301,"&gt;"&amp;G$3,'Rezervasyonlar'!$M$2:$M$301,"&lt;&gt;İptal edildi"))</f>
      </c>
      <c r="H66" s="21">
        <f>IF($A66="","",COUNTIFS('Rezervasyonlar'!$D$2:$D$301,$A66,'Rezervasyonlar'!$E$2:$E$301,"&lt;"&amp;(H$3+1),'Rezervasyonlar'!$F$2:$F$301,"&gt;"&amp;H$3,'Rezervasyonlar'!$M$2:$M$301,"&lt;&gt;İptal edildi"))</f>
      </c>
      <c r="I66" s="21">
        <f>IF($A66="","",COUNTIFS('Rezervasyonlar'!$D$2:$D$301,$A66,'Rezervasyonlar'!$E$2:$E$301,"&lt;"&amp;(I$3+1),'Rezervasyonlar'!$F$2:$F$301,"&gt;"&amp;I$3,'Rezervasyonlar'!$M$2:$M$301,"&lt;&gt;İptal edildi"))</f>
      </c>
      <c r="J66" s="21">
        <f>IF($A66="","",COUNTIFS('Rezervasyonlar'!$D$2:$D$301,$A66,'Rezervasyonlar'!$E$2:$E$301,"&lt;"&amp;(J$3+1),'Rezervasyonlar'!$F$2:$F$301,"&gt;"&amp;J$3,'Rezervasyonlar'!$M$2:$M$301,"&lt;&gt;İptal edildi"))</f>
      </c>
      <c r="K66" s="21">
        <f>IF($A66="","",COUNTIFS('Rezervasyonlar'!$D$2:$D$301,$A66,'Rezervasyonlar'!$E$2:$E$301,"&lt;"&amp;(K$3+1),'Rezervasyonlar'!$F$2:$F$301,"&gt;"&amp;K$3,'Rezervasyonlar'!$M$2:$M$301,"&lt;&gt;İptal edildi"))</f>
      </c>
      <c r="L66" s="21">
        <f>IF($A66="","",COUNTIFS('Rezervasyonlar'!$D$2:$D$301,$A66,'Rezervasyonlar'!$E$2:$E$301,"&lt;"&amp;(L$3+1),'Rezervasyonlar'!$F$2:$F$301,"&gt;"&amp;L$3,'Rezervasyonlar'!$M$2:$M$301,"&lt;&gt;İptal edildi"))</f>
      </c>
      <c r="M66" s="21">
        <f>IF($A66="","",COUNTIFS('Rezervasyonlar'!$D$2:$D$301,$A66,'Rezervasyonlar'!$E$2:$E$301,"&lt;"&amp;(M$3+1),'Rezervasyonlar'!$F$2:$F$301,"&gt;"&amp;M$3,'Rezervasyonlar'!$M$2:$M$301,"&lt;&gt;İptal edildi"))</f>
      </c>
      <c r="N66" s="21">
        <f>IF($A66="","",COUNTIFS('Rezervasyonlar'!$D$2:$D$301,$A66,'Rezervasyonlar'!$E$2:$E$301,"&lt;"&amp;(N$3+1),'Rezervasyonlar'!$F$2:$F$301,"&gt;"&amp;N$3,'Rezervasyonlar'!$M$2:$M$301,"&lt;&gt;İptal edildi"))</f>
      </c>
      <c r="O66" s="21">
        <f>IF($A66="","",COUNTIFS('Rezervasyonlar'!$D$2:$D$301,$A66,'Rezervasyonlar'!$E$2:$E$301,"&lt;"&amp;(O$3+1),'Rezervasyonlar'!$F$2:$F$301,"&gt;"&amp;O$3,'Rezervasyonlar'!$M$2:$M$301,"&lt;&gt;İptal edildi"))</f>
      </c>
      <c r="P66" s="21">
        <f>IF($A66="","",COUNTIFS('Rezervasyonlar'!$D$2:$D$301,$A66,'Rezervasyonlar'!$E$2:$E$301,"&lt;"&amp;(P$3+1),'Rezervasyonlar'!$F$2:$F$301,"&gt;"&amp;P$3,'Rezervasyonlar'!$M$2:$M$301,"&lt;&gt;İptal edildi"))</f>
      </c>
      <c r="Q66" s="21">
        <f>IF($A66="","",COUNTIFS('Rezervasyonlar'!$D$2:$D$301,$A66,'Rezervasyonlar'!$E$2:$E$301,"&lt;"&amp;(Q$3+1),'Rezervasyonlar'!$F$2:$F$301,"&gt;"&amp;Q$3,'Rezervasyonlar'!$M$2:$M$301,"&lt;&gt;İptal edildi"))</f>
      </c>
      <c r="R66" s="21">
        <f>IF($A66="","",COUNTIFS('Rezervasyonlar'!$D$2:$D$301,$A66,'Rezervasyonlar'!$E$2:$E$301,"&lt;"&amp;(R$3+1),'Rezervasyonlar'!$F$2:$F$301,"&gt;"&amp;R$3,'Rezervasyonlar'!$M$2:$M$301,"&lt;&gt;İptal edildi"))</f>
      </c>
      <c r="S66" s="21">
        <f>IF($A66="","",COUNTIFS('Rezervasyonlar'!$D$2:$D$301,$A66,'Rezervasyonlar'!$E$2:$E$301,"&lt;"&amp;(S$3+1),'Rezervasyonlar'!$F$2:$F$301,"&gt;"&amp;S$3,'Rezervasyonlar'!$M$2:$M$301,"&lt;&gt;İptal edildi"))</f>
      </c>
      <c r="T66" s="21">
        <f>IF($A66="","",COUNTIFS('Rezervasyonlar'!$D$2:$D$301,$A66,'Rezervasyonlar'!$E$2:$E$301,"&lt;"&amp;(T$3+1),'Rezervasyonlar'!$F$2:$F$301,"&gt;"&amp;T$3,'Rezervasyonlar'!$M$2:$M$301,"&lt;&gt;İptal edildi"))</f>
      </c>
      <c r="U66" s="21">
        <f>IF($A66="","",COUNTIFS('Rezervasyonlar'!$D$2:$D$301,$A66,'Rezervasyonlar'!$E$2:$E$301,"&lt;"&amp;(U$3+1),'Rezervasyonlar'!$F$2:$F$301,"&gt;"&amp;U$3,'Rezervasyonlar'!$M$2:$M$301,"&lt;&gt;İptal edildi"))</f>
      </c>
      <c r="V66" s="21">
        <f>IF($A66="","",COUNTIFS('Rezervasyonlar'!$D$2:$D$301,$A66,'Rezervasyonlar'!$E$2:$E$301,"&lt;"&amp;(V$3+1),'Rezervasyonlar'!$F$2:$F$301,"&gt;"&amp;V$3,'Rezervasyonlar'!$M$2:$M$301,"&lt;&gt;İptal edildi"))</f>
      </c>
      <c r="W66" s="21">
        <f>IF($A66="","",COUNTIFS('Rezervasyonlar'!$D$2:$D$301,$A66,'Rezervasyonlar'!$E$2:$E$301,"&lt;"&amp;(W$3+1),'Rezervasyonlar'!$F$2:$F$301,"&gt;"&amp;W$3,'Rezervasyonlar'!$M$2:$M$301,"&lt;&gt;İptal edildi"))</f>
      </c>
      <c r="X66" s="21">
        <f>IF($A66="","",COUNTIFS('Rezervasyonlar'!$D$2:$D$301,$A66,'Rezervasyonlar'!$E$2:$E$301,"&lt;"&amp;(X$3+1),'Rezervasyonlar'!$F$2:$F$301,"&gt;"&amp;X$3,'Rezervasyonlar'!$M$2:$M$301,"&lt;&gt;İptal edildi"))</f>
      </c>
      <c r="Y66" s="21">
        <f>IF($A66="","",COUNTIFS('Rezervasyonlar'!$D$2:$D$301,$A66,'Rezervasyonlar'!$E$2:$E$301,"&lt;"&amp;(Y$3+1),'Rezervasyonlar'!$F$2:$F$301,"&gt;"&amp;Y$3,'Rezervasyonlar'!$M$2:$M$301,"&lt;&gt;İptal edildi"))</f>
      </c>
      <c r="Z66" s="21">
        <f>IF($A66="","",COUNTIFS('Rezervasyonlar'!$D$2:$D$301,$A66,'Rezervasyonlar'!$E$2:$E$301,"&lt;"&amp;(Z$3+1),'Rezervasyonlar'!$F$2:$F$301,"&gt;"&amp;Z$3,'Rezervasyonlar'!$M$2:$M$301,"&lt;&gt;İptal edildi"))</f>
      </c>
      <c r="AA66" s="21">
        <f>IF($A66="","",COUNTIFS('Rezervasyonlar'!$D$2:$D$301,$A66,'Rezervasyonlar'!$E$2:$E$301,"&lt;"&amp;(AA$3+1),'Rezervasyonlar'!$F$2:$F$301,"&gt;"&amp;AA$3,'Rezervasyonlar'!$M$2:$M$301,"&lt;&gt;İptal edildi"))</f>
      </c>
      <c r="AB66" s="21">
        <f>IF($A66="","",COUNTIFS('Rezervasyonlar'!$D$2:$D$301,$A66,'Rezervasyonlar'!$E$2:$E$301,"&lt;"&amp;(AB$3+1),'Rezervasyonlar'!$F$2:$F$301,"&gt;"&amp;AB$3,'Rezervasyonlar'!$M$2:$M$301,"&lt;&gt;İptal edildi"))</f>
      </c>
      <c r="AC66" s="21">
        <f>IF($A66="","",COUNTIFS('Rezervasyonlar'!$D$2:$D$301,$A66,'Rezervasyonlar'!$E$2:$E$301,"&lt;"&amp;(AC$3+1),'Rezervasyonlar'!$F$2:$F$301,"&gt;"&amp;AC$3,'Rezervasyonlar'!$M$2:$M$301,"&lt;&gt;İptal edildi"))</f>
      </c>
      <c r="AD66" s="21">
        <f>IF($A66="","",COUNTIFS('Rezervasyonlar'!$D$2:$D$301,$A66,'Rezervasyonlar'!$E$2:$E$301,"&lt;"&amp;(AD$3+1),'Rezervasyonlar'!$F$2:$F$301,"&gt;"&amp;AD$3,'Rezervasyonlar'!$M$2:$M$301,"&lt;&gt;İptal edildi"))</f>
      </c>
      <c r="AE66" s="21">
        <f>IF($A66="","",COUNTIFS('Rezervasyonlar'!$D$2:$D$301,$A66,'Rezervasyonlar'!$E$2:$E$301,"&lt;"&amp;(AE$3+1),'Rezervasyonlar'!$F$2:$F$301,"&gt;"&amp;AE$3,'Rezervasyonlar'!$M$2:$M$301,"&lt;&gt;İptal edildi"))</f>
      </c>
      <c r="AF66" s="21">
        <f>IF($A66="","",COUNTIFS('Rezervasyonlar'!$D$2:$D$301,$A66,'Rezervasyonlar'!$E$2:$E$301,"&lt;"&amp;(AF$3+1),'Rezervasyonlar'!$F$2:$F$301,"&gt;"&amp;AF$3,'Rezervasyonlar'!$M$2:$M$301,"&lt;&gt;İptal edildi"))</f>
      </c>
      <c r="AG66" s="21">
        <f>IF($A66="","",COUNTIFS('Rezervasyonlar'!$D$2:$D$301,$A66,'Rezervasyonlar'!$E$2:$E$301,"&lt;"&amp;(AG$3+1),'Rezervasyonlar'!$F$2:$F$301,"&gt;"&amp;AG$3,'Rezervasyonlar'!$M$2:$M$301,"&lt;&gt;İptal edildi"))</f>
      </c>
    </row>
    <row r="67" spans="1:33" x14ac:dyDescent="0.25">
      <c r="A67" s="16">
        <f>IF('Araçlar'!A64="","",'Araçlar'!A64)</f>
      </c>
      <c r="B67" s="7">
        <f>IF('Araçlar'!B64="","",'Araçlar'!B64)</f>
      </c>
      <c r="C67" s="21">
        <f>IF($A67="","",COUNTIFS('Rezervasyonlar'!$D$2:$D$301,$A67,'Rezervasyonlar'!$E$2:$E$301,"&lt;"&amp;(C$3+1),'Rezervasyonlar'!$F$2:$F$301,"&gt;"&amp;C$3,'Rezervasyonlar'!$M$2:$M$301,"&lt;&gt;İptal edildi"))</f>
      </c>
      <c r="D67" s="21">
        <f>IF($A67="","",COUNTIFS('Rezervasyonlar'!$D$2:$D$301,$A67,'Rezervasyonlar'!$E$2:$E$301,"&lt;"&amp;(D$3+1),'Rezervasyonlar'!$F$2:$F$301,"&gt;"&amp;D$3,'Rezervasyonlar'!$M$2:$M$301,"&lt;&gt;İptal edildi"))</f>
      </c>
      <c r="E67" s="21">
        <f>IF($A67="","",COUNTIFS('Rezervasyonlar'!$D$2:$D$301,$A67,'Rezervasyonlar'!$E$2:$E$301,"&lt;"&amp;(E$3+1),'Rezervasyonlar'!$F$2:$F$301,"&gt;"&amp;E$3,'Rezervasyonlar'!$M$2:$M$301,"&lt;&gt;İptal edildi"))</f>
      </c>
      <c r="F67" s="21">
        <f>IF($A67="","",COUNTIFS('Rezervasyonlar'!$D$2:$D$301,$A67,'Rezervasyonlar'!$E$2:$E$301,"&lt;"&amp;(F$3+1),'Rezervasyonlar'!$F$2:$F$301,"&gt;"&amp;F$3,'Rezervasyonlar'!$M$2:$M$301,"&lt;&gt;İptal edildi"))</f>
      </c>
      <c r="G67" s="21">
        <f>IF($A67="","",COUNTIFS('Rezervasyonlar'!$D$2:$D$301,$A67,'Rezervasyonlar'!$E$2:$E$301,"&lt;"&amp;(G$3+1),'Rezervasyonlar'!$F$2:$F$301,"&gt;"&amp;G$3,'Rezervasyonlar'!$M$2:$M$301,"&lt;&gt;İptal edildi"))</f>
      </c>
      <c r="H67" s="21">
        <f>IF($A67="","",COUNTIFS('Rezervasyonlar'!$D$2:$D$301,$A67,'Rezervasyonlar'!$E$2:$E$301,"&lt;"&amp;(H$3+1),'Rezervasyonlar'!$F$2:$F$301,"&gt;"&amp;H$3,'Rezervasyonlar'!$M$2:$M$301,"&lt;&gt;İptal edildi"))</f>
      </c>
      <c r="I67" s="21">
        <f>IF($A67="","",COUNTIFS('Rezervasyonlar'!$D$2:$D$301,$A67,'Rezervasyonlar'!$E$2:$E$301,"&lt;"&amp;(I$3+1),'Rezervasyonlar'!$F$2:$F$301,"&gt;"&amp;I$3,'Rezervasyonlar'!$M$2:$M$301,"&lt;&gt;İptal edildi"))</f>
      </c>
      <c r="J67" s="21">
        <f>IF($A67="","",COUNTIFS('Rezervasyonlar'!$D$2:$D$301,$A67,'Rezervasyonlar'!$E$2:$E$301,"&lt;"&amp;(J$3+1),'Rezervasyonlar'!$F$2:$F$301,"&gt;"&amp;J$3,'Rezervasyonlar'!$M$2:$M$301,"&lt;&gt;İptal edildi"))</f>
      </c>
      <c r="K67" s="21">
        <f>IF($A67="","",COUNTIFS('Rezervasyonlar'!$D$2:$D$301,$A67,'Rezervasyonlar'!$E$2:$E$301,"&lt;"&amp;(K$3+1),'Rezervasyonlar'!$F$2:$F$301,"&gt;"&amp;K$3,'Rezervasyonlar'!$M$2:$M$301,"&lt;&gt;İptal edildi"))</f>
      </c>
      <c r="L67" s="21">
        <f>IF($A67="","",COUNTIFS('Rezervasyonlar'!$D$2:$D$301,$A67,'Rezervasyonlar'!$E$2:$E$301,"&lt;"&amp;(L$3+1),'Rezervasyonlar'!$F$2:$F$301,"&gt;"&amp;L$3,'Rezervasyonlar'!$M$2:$M$301,"&lt;&gt;İptal edildi"))</f>
      </c>
      <c r="M67" s="21">
        <f>IF($A67="","",COUNTIFS('Rezervasyonlar'!$D$2:$D$301,$A67,'Rezervasyonlar'!$E$2:$E$301,"&lt;"&amp;(M$3+1),'Rezervasyonlar'!$F$2:$F$301,"&gt;"&amp;M$3,'Rezervasyonlar'!$M$2:$M$301,"&lt;&gt;İptal edildi"))</f>
      </c>
      <c r="N67" s="21">
        <f>IF($A67="","",COUNTIFS('Rezervasyonlar'!$D$2:$D$301,$A67,'Rezervasyonlar'!$E$2:$E$301,"&lt;"&amp;(N$3+1),'Rezervasyonlar'!$F$2:$F$301,"&gt;"&amp;N$3,'Rezervasyonlar'!$M$2:$M$301,"&lt;&gt;İptal edildi"))</f>
      </c>
      <c r="O67" s="21">
        <f>IF($A67="","",COUNTIFS('Rezervasyonlar'!$D$2:$D$301,$A67,'Rezervasyonlar'!$E$2:$E$301,"&lt;"&amp;(O$3+1),'Rezervasyonlar'!$F$2:$F$301,"&gt;"&amp;O$3,'Rezervasyonlar'!$M$2:$M$301,"&lt;&gt;İptal edildi"))</f>
      </c>
      <c r="P67" s="21">
        <f>IF($A67="","",COUNTIFS('Rezervasyonlar'!$D$2:$D$301,$A67,'Rezervasyonlar'!$E$2:$E$301,"&lt;"&amp;(P$3+1),'Rezervasyonlar'!$F$2:$F$301,"&gt;"&amp;P$3,'Rezervasyonlar'!$M$2:$M$301,"&lt;&gt;İptal edildi"))</f>
      </c>
      <c r="Q67" s="21">
        <f>IF($A67="","",COUNTIFS('Rezervasyonlar'!$D$2:$D$301,$A67,'Rezervasyonlar'!$E$2:$E$301,"&lt;"&amp;(Q$3+1),'Rezervasyonlar'!$F$2:$F$301,"&gt;"&amp;Q$3,'Rezervasyonlar'!$M$2:$M$301,"&lt;&gt;İptal edildi"))</f>
      </c>
      <c r="R67" s="21">
        <f>IF($A67="","",COUNTIFS('Rezervasyonlar'!$D$2:$D$301,$A67,'Rezervasyonlar'!$E$2:$E$301,"&lt;"&amp;(R$3+1),'Rezervasyonlar'!$F$2:$F$301,"&gt;"&amp;R$3,'Rezervasyonlar'!$M$2:$M$301,"&lt;&gt;İptal edildi"))</f>
      </c>
      <c r="S67" s="21">
        <f>IF($A67="","",COUNTIFS('Rezervasyonlar'!$D$2:$D$301,$A67,'Rezervasyonlar'!$E$2:$E$301,"&lt;"&amp;(S$3+1),'Rezervasyonlar'!$F$2:$F$301,"&gt;"&amp;S$3,'Rezervasyonlar'!$M$2:$M$301,"&lt;&gt;İptal edildi"))</f>
      </c>
      <c r="T67" s="21">
        <f>IF($A67="","",COUNTIFS('Rezervasyonlar'!$D$2:$D$301,$A67,'Rezervasyonlar'!$E$2:$E$301,"&lt;"&amp;(T$3+1),'Rezervasyonlar'!$F$2:$F$301,"&gt;"&amp;T$3,'Rezervasyonlar'!$M$2:$M$301,"&lt;&gt;İptal edildi"))</f>
      </c>
      <c r="U67" s="21">
        <f>IF($A67="","",COUNTIFS('Rezervasyonlar'!$D$2:$D$301,$A67,'Rezervasyonlar'!$E$2:$E$301,"&lt;"&amp;(U$3+1),'Rezervasyonlar'!$F$2:$F$301,"&gt;"&amp;U$3,'Rezervasyonlar'!$M$2:$M$301,"&lt;&gt;İptal edildi"))</f>
      </c>
      <c r="V67" s="21">
        <f>IF($A67="","",COUNTIFS('Rezervasyonlar'!$D$2:$D$301,$A67,'Rezervasyonlar'!$E$2:$E$301,"&lt;"&amp;(V$3+1),'Rezervasyonlar'!$F$2:$F$301,"&gt;"&amp;V$3,'Rezervasyonlar'!$M$2:$M$301,"&lt;&gt;İptal edildi"))</f>
      </c>
      <c r="W67" s="21">
        <f>IF($A67="","",COUNTIFS('Rezervasyonlar'!$D$2:$D$301,$A67,'Rezervasyonlar'!$E$2:$E$301,"&lt;"&amp;(W$3+1),'Rezervasyonlar'!$F$2:$F$301,"&gt;"&amp;W$3,'Rezervasyonlar'!$M$2:$M$301,"&lt;&gt;İptal edildi"))</f>
      </c>
      <c r="X67" s="21">
        <f>IF($A67="","",COUNTIFS('Rezervasyonlar'!$D$2:$D$301,$A67,'Rezervasyonlar'!$E$2:$E$301,"&lt;"&amp;(X$3+1),'Rezervasyonlar'!$F$2:$F$301,"&gt;"&amp;X$3,'Rezervasyonlar'!$M$2:$M$301,"&lt;&gt;İptal edildi"))</f>
      </c>
      <c r="Y67" s="21">
        <f>IF($A67="","",COUNTIFS('Rezervasyonlar'!$D$2:$D$301,$A67,'Rezervasyonlar'!$E$2:$E$301,"&lt;"&amp;(Y$3+1),'Rezervasyonlar'!$F$2:$F$301,"&gt;"&amp;Y$3,'Rezervasyonlar'!$M$2:$M$301,"&lt;&gt;İptal edildi"))</f>
      </c>
      <c r="Z67" s="21">
        <f>IF($A67="","",COUNTIFS('Rezervasyonlar'!$D$2:$D$301,$A67,'Rezervasyonlar'!$E$2:$E$301,"&lt;"&amp;(Z$3+1),'Rezervasyonlar'!$F$2:$F$301,"&gt;"&amp;Z$3,'Rezervasyonlar'!$M$2:$M$301,"&lt;&gt;İptal edildi"))</f>
      </c>
      <c r="AA67" s="21">
        <f>IF($A67="","",COUNTIFS('Rezervasyonlar'!$D$2:$D$301,$A67,'Rezervasyonlar'!$E$2:$E$301,"&lt;"&amp;(AA$3+1),'Rezervasyonlar'!$F$2:$F$301,"&gt;"&amp;AA$3,'Rezervasyonlar'!$M$2:$M$301,"&lt;&gt;İptal edildi"))</f>
      </c>
      <c r="AB67" s="21">
        <f>IF($A67="","",COUNTIFS('Rezervasyonlar'!$D$2:$D$301,$A67,'Rezervasyonlar'!$E$2:$E$301,"&lt;"&amp;(AB$3+1),'Rezervasyonlar'!$F$2:$F$301,"&gt;"&amp;AB$3,'Rezervasyonlar'!$M$2:$M$301,"&lt;&gt;İptal edildi"))</f>
      </c>
      <c r="AC67" s="21">
        <f>IF($A67="","",COUNTIFS('Rezervasyonlar'!$D$2:$D$301,$A67,'Rezervasyonlar'!$E$2:$E$301,"&lt;"&amp;(AC$3+1),'Rezervasyonlar'!$F$2:$F$301,"&gt;"&amp;AC$3,'Rezervasyonlar'!$M$2:$M$301,"&lt;&gt;İptal edildi"))</f>
      </c>
      <c r="AD67" s="21">
        <f>IF($A67="","",COUNTIFS('Rezervasyonlar'!$D$2:$D$301,$A67,'Rezervasyonlar'!$E$2:$E$301,"&lt;"&amp;(AD$3+1),'Rezervasyonlar'!$F$2:$F$301,"&gt;"&amp;AD$3,'Rezervasyonlar'!$M$2:$M$301,"&lt;&gt;İptal edildi"))</f>
      </c>
      <c r="AE67" s="21">
        <f>IF($A67="","",COUNTIFS('Rezervasyonlar'!$D$2:$D$301,$A67,'Rezervasyonlar'!$E$2:$E$301,"&lt;"&amp;(AE$3+1),'Rezervasyonlar'!$F$2:$F$301,"&gt;"&amp;AE$3,'Rezervasyonlar'!$M$2:$M$301,"&lt;&gt;İptal edildi"))</f>
      </c>
      <c r="AF67" s="21">
        <f>IF($A67="","",COUNTIFS('Rezervasyonlar'!$D$2:$D$301,$A67,'Rezervasyonlar'!$E$2:$E$301,"&lt;"&amp;(AF$3+1),'Rezervasyonlar'!$F$2:$F$301,"&gt;"&amp;AF$3,'Rezervasyonlar'!$M$2:$M$301,"&lt;&gt;İptal edildi"))</f>
      </c>
      <c r="AG67" s="21">
        <f>IF($A67="","",COUNTIFS('Rezervasyonlar'!$D$2:$D$301,$A67,'Rezervasyonlar'!$E$2:$E$301,"&lt;"&amp;(AG$3+1),'Rezervasyonlar'!$F$2:$F$301,"&gt;"&amp;AG$3,'Rezervasyonlar'!$M$2:$M$301,"&lt;&gt;İptal edildi"))</f>
      </c>
    </row>
    <row r="68" spans="1:33" x14ac:dyDescent="0.25">
      <c r="A68" s="16">
        <f>IF('Araçlar'!A65="","",'Araçlar'!A65)</f>
      </c>
      <c r="B68" s="7">
        <f>IF('Araçlar'!B65="","",'Araçlar'!B65)</f>
      </c>
      <c r="C68" s="21">
        <f>IF($A68="","",COUNTIFS('Rezervasyonlar'!$D$2:$D$301,$A68,'Rezervasyonlar'!$E$2:$E$301,"&lt;"&amp;(C$3+1),'Rezervasyonlar'!$F$2:$F$301,"&gt;"&amp;C$3,'Rezervasyonlar'!$M$2:$M$301,"&lt;&gt;İptal edildi"))</f>
      </c>
      <c r="D68" s="21">
        <f>IF($A68="","",COUNTIFS('Rezervasyonlar'!$D$2:$D$301,$A68,'Rezervasyonlar'!$E$2:$E$301,"&lt;"&amp;(D$3+1),'Rezervasyonlar'!$F$2:$F$301,"&gt;"&amp;D$3,'Rezervasyonlar'!$M$2:$M$301,"&lt;&gt;İptal edildi"))</f>
      </c>
      <c r="E68" s="21">
        <f>IF($A68="","",COUNTIFS('Rezervasyonlar'!$D$2:$D$301,$A68,'Rezervasyonlar'!$E$2:$E$301,"&lt;"&amp;(E$3+1),'Rezervasyonlar'!$F$2:$F$301,"&gt;"&amp;E$3,'Rezervasyonlar'!$M$2:$M$301,"&lt;&gt;İptal edildi"))</f>
      </c>
      <c r="F68" s="21">
        <f>IF($A68="","",COUNTIFS('Rezervasyonlar'!$D$2:$D$301,$A68,'Rezervasyonlar'!$E$2:$E$301,"&lt;"&amp;(F$3+1),'Rezervasyonlar'!$F$2:$F$301,"&gt;"&amp;F$3,'Rezervasyonlar'!$M$2:$M$301,"&lt;&gt;İptal edildi"))</f>
      </c>
      <c r="G68" s="21">
        <f>IF($A68="","",COUNTIFS('Rezervasyonlar'!$D$2:$D$301,$A68,'Rezervasyonlar'!$E$2:$E$301,"&lt;"&amp;(G$3+1),'Rezervasyonlar'!$F$2:$F$301,"&gt;"&amp;G$3,'Rezervasyonlar'!$M$2:$M$301,"&lt;&gt;İptal edildi"))</f>
      </c>
      <c r="H68" s="21">
        <f>IF($A68="","",COUNTIFS('Rezervasyonlar'!$D$2:$D$301,$A68,'Rezervasyonlar'!$E$2:$E$301,"&lt;"&amp;(H$3+1),'Rezervasyonlar'!$F$2:$F$301,"&gt;"&amp;H$3,'Rezervasyonlar'!$M$2:$M$301,"&lt;&gt;İptal edildi"))</f>
      </c>
      <c r="I68" s="21">
        <f>IF($A68="","",COUNTIFS('Rezervasyonlar'!$D$2:$D$301,$A68,'Rezervasyonlar'!$E$2:$E$301,"&lt;"&amp;(I$3+1),'Rezervasyonlar'!$F$2:$F$301,"&gt;"&amp;I$3,'Rezervasyonlar'!$M$2:$M$301,"&lt;&gt;İptal edildi"))</f>
      </c>
      <c r="J68" s="21">
        <f>IF($A68="","",COUNTIFS('Rezervasyonlar'!$D$2:$D$301,$A68,'Rezervasyonlar'!$E$2:$E$301,"&lt;"&amp;(J$3+1),'Rezervasyonlar'!$F$2:$F$301,"&gt;"&amp;J$3,'Rezervasyonlar'!$M$2:$M$301,"&lt;&gt;İptal edildi"))</f>
      </c>
      <c r="K68" s="21">
        <f>IF($A68="","",COUNTIFS('Rezervasyonlar'!$D$2:$D$301,$A68,'Rezervasyonlar'!$E$2:$E$301,"&lt;"&amp;(K$3+1),'Rezervasyonlar'!$F$2:$F$301,"&gt;"&amp;K$3,'Rezervasyonlar'!$M$2:$M$301,"&lt;&gt;İptal edildi"))</f>
      </c>
      <c r="L68" s="21">
        <f>IF($A68="","",COUNTIFS('Rezervasyonlar'!$D$2:$D$301,$A68,'Rezervasyonlar'!$E$2:$E$301,"&lt;"&amp;(L$3+1),'Rezervasyonlar'!$F$2:$F$301,"&gt;"&amp;L$3,'Rezervasyonlar'!$M$2:$M$301,"&lt;&gt;İptal edildi"))</f>
      </c>
      <c r="M68" s="21">
        <f>IF($A68="","",COUNTIFS('Rezervasyonlar'!$D$2:$D$301,$A68,'Rezervasyonlar'!$E$2:$E$301,"&lt;"&amp;(M$3+1),'Rezervasyonlar'!$F$2:$F$301,"&gt;"&amp;M$3,'Rezervasyonlar'!$M$2:$M$301,"&lt;&gt;İptal edildi"))</f>
      </c>
      <c r="N68" s="21">
        <f>IF($A68="","",COUNTIFS('Rezervasyonlar'!$D$2:$D$301,$A68,'Rezervasyonlar'!$E$2:$E$301,"&lt;"&amp;(N$3+1),'Rezervasyonlar'!$F$2:$F$301,"&gt;"&amp;N$3,'Rezervasyonlar'!$M$2:$M$301,"&lt;&gt;İptal edildi"))</f>
      </c>
      <c r="O68" s="21">
        <f>IF($A68="","",COUNTIFS('Rezervasyonlar'!$D$2:$D$301,$A68,'Rezervasyonlar'!$E$2:$E$301,"&lt;"&amp;(O$3+1),'Rezervasyonlar'!$F$2:$F$301,"&gt;"&amp;O$3,'Rezervasyonlar'!$M$2:$M$301,"&lt;&gt;İptal edildi"))</f>
      </c>
      <c r="P68" s="21">
        <f>IF($A68="","",COUNTIFS('Rezervasyonlar'!$D$2:$D$301,$A68,'Rezervasyonlar'!$E$2:$E$301,"&lt;"&amp;(P$3+1),'Rezervasyonlar'!$F$2:$F$301,"&gt;"&amp;P$3,'Rezervasyonlar'!$M$2:$M$301,"&lt;&gt;İptal edildi"))</f>
      </c>
      <c r="Q68" s="21">
        <f>IF($A68="","",COUNTIFS('Rezervasyonlar'!$D$2:$D$301,$A68,'Rezervasyonlar'!$E$2:$E$301,"&lt;"&amp;(Q$3+1),'Rezervasyonlar'!$F$2:$F$301,"&gt;"&amp;Q$3,'Rezervasyonlar'!$M$2:$M$301,"&lt;&gt;İptal edildi"))</f>
      </c>
      <c r="R68" s="21">
        <f>IF($A68="","",COUNTIFS('Rezervasyonlar'!$D$2:$D$301,$A68,'Rezervasyonlar'!$E$2:$E$301,"&lt;"&amp;(R$3+1),'Rezervasyonlar'!$F$2:$F$301,"&gt;"&amp;R$3,'Rezervasyonlar'!$M$2:$M$301,"&lt;&gt;İptal edildi"))</f>
      </c>
      <c r="S68" s="21">
        <f>IF($A68="","",COUNTIFS('Rezervasyonlar'!$D$2:$D$301,$A68,'Rezervasyonlar'!$E$2:$E$301,"&lt;"&amp;(S$3+1),'Rezervasyonlar'!$F$2:$F$301,"&gt;"&amp;S$3,'Rezervasyonlar'!$M$2:$M$301,"&lt;&gt;İptal edildi"))</f>
      </c>
      <c r="T68" s="21">
        <f>IF($A68="","",COUNTIFS('Rezervasyonlar'!$D$2:$D$301,$A68,'Rezervasyonlar'!$E$2:$E$301,"&lt;"&amp;(T$3+1),'Rezervasyonlar'!$F$2:$F$301,"&gt;"&amp;T$3,'Rezervasyonlar'!$M$2:$M$301,"&lt;&gt;İptal edildi"))</f>
      </c>
      <c r="U68" s="21">
        <f>IF($A68="","",COUNTIFS('Rezervasyonlar'!$D$2:$D$301,$A68,'Rezervasyonlar'!$E$2:$E$301,"&lt;"&amp;(U$3+1),'Rezervasyonlar'!$F$2:$F$301,"&gt;"&amp;U$3,'Rezervasyonlar'!$M$2:$M$301,"&lt;&gt;İptal edildi"))</f>
      </c>
      <c r="V68" s="21">
        <f>IF($A68="","",COUNTIFS('Rezervasyonlar'!$D$2:$D$301,$A68,'Rezervasyonlar'!$E$2:$E$301,"&lt;"&amp;(V$3+1),'Rezervasyonlar'!$F$2:$F$301,"&gt;"&amp;V$3,'Rezervasyonlar'!$M$2:$M$301,"&lt;&gt;İptal edildi"))</f>
      </c>
      <c r="W68" s="21">
        <f>IF($A68="","",COUNTIFS('Rezervasyonlar'!$D$2:$D$301,$A68,'Rezervasyonlar'!$E$2:$E$301,"&lt;"&amp;(W$3+1),'Rezervasyonlar'!$F$2:$F$301,"&gt;"&amp;W$3,'Rezervasyonlar'!$M$2:$M$301,"&lt;&gt;İptal edildi"))</f>
      </c>
      <c r="X68" s="21">
        <f>IF($A68="","",COUNTIFS('Rezervasyonlar'!$D$2:$D$301,$A68,'Rezervasyonlar'!$E$2:$E$301,"&lt;"&amp;(X$3+1),'Rezervasyonlar'!$F$2:$F$301,"&gt;"&amp;X$3,'Rezervasyonlar'!$M$2:$M$301,"&lt;&gt;İptal edildi"))</f>
      </c>
      <c r="Y68" s="21">
        <f>IF($A68="","",COUNTIFS('Rezervasyonlar'!$D$2:$D$301,$A68,'Rezervasyonlar'!$E$2:$E$301,"&lt;"&amp;(Y$3+1),'Rezervasyonlar'!$F$2:$F$301,"&gt;"&amp;Y$3,'Rezervasyonlar'!$M$2:$M$301,"&lt;&gt;İptal edildi"))</f>
      </c>
      <c r="Z68" s="21">
        <f>IF($A68="","",COUNTIFS('Rezervasyonlar'!$D$2:$D$301,$A68,'Rezervasyonlar'!$E$2:$E$301,"&lt;"&amp;(Z$3+1),'Rezervasyonlar'!$F$2:$F$301,"&gt;"&amp;Z$3,'Rezervasyonlar'!$M$2:$M$301,"&lt;&gt;İptal edildi"))</f>
      </c>
      <c r="AA68" s="21">
        <f>IF($A68="","",COUNTIFS('Rezervasyonlar'!$D$2:$D$301,$A68,'Rezervasyonlar'!$E$2:$E$301,"&lt;"&amp;(AA$3+1),'Rezervasyonlar'!$F$2:$F$301,"&gt;"&amp;AA$3,'Rezervasyonlar'!$M$2:$M$301,"&lt;&gt;İptal edildi"))</f>
      </c>
      <c r="AB68" s="21">
        <f>IF($A68="","",COUNTIFS('Rezervasyonlar'!$D$2:$D$301,$A68,'Rezervasyonlar'!$E$2:$E$301,"&lt;"&amp;(AB$3+1),'Rezervasyonlar'!$F$2:$F$301,"&gt;"&amp;AB$3,'Rezervasyonlar'!$M$2:$M$301,"&lt;&gt;İptal edildi"))</f>
      </c>
      <c r="AC68" s="21">
        <f>IF($A68="","",COUNTIFS('Rezervasyonlar'!$D$2:$D$301,$A68,'Rezervasyonlar'!$E$2:$E$301,"&lt;"&amp;(AC$3+1),'Rezervasyonlar'!$F$2:$F$301,"&gt;"&amp;AC$3,'Rezervasyonlar'!$M$2:$M$301,"&lt;&gt;İptal edildi"))</f>
      </c>
      <c r="AD68" s="21">
        <f>IF($A68="","",COUNTIFS('Rezervasyonlar'!$D$2:$D$301,$A68,'Rezervasyonlar'!$E$2:$E$301,"&lt;"&amp;(AD$3+1),'Rezervasyonlar'!$F$2:$F$301,"&gt;"&amp;AD$3,'Rezervasyonlar'!$M$2:$M$301,"&lt;&gt;İptal edildi"))</f>
      </c>
      <c r="AE68" s="21">
        <f>IF($A68="","",COUNTIFS('Rezervasyonlar'!$D$2:$D$301,$A68,'Rezervasyonlar'!$E$2:$E$301,"&lt;"&amp;(AE$3+1),'Rezervasyonlar'!$F$2:$F$301,"&gt;"&amp;AE$3,'Rezervasyonlar'!$M$2:$M$301,"&lt;&gt;İptal edildi"))</f>
      </c>
      <c r="AF68" s="21">
        <f>IF($A68="","",COUNTIFS('Rezervasyonlar'!$D$2:$D$301,$A68,'Rezervasyonlar'!$E$2:$E$301,"&lt;"&amp;(AF$3+1),'Rezervasyonlar'!$F$2:$F$301,"&gt;"&amp;AF$3,'Rezervasyonlar'!$M$2:$M$301,"&lt;&gt;İptal edildi"))</f>
      </c>
      <c r="AG68" s="21">
        <f>IF($A68="","",COUNTIFS('Rezervasyonlar'!$D$2:$D$301,$A68,'Rezervasyonlar'!$E$2:$E$301,"&lt;"&amp;(AG$3+1),'Rezervasyonlar'!$F$2:$F$301,"&gt;"&amp;AG$3,'Rezervasyonlar'!$M$2:$M$301,"&lt;&gt;İptal edildi"))</f>
      </c>
    </row>
    <row r="69" spans="1:33" x14ac:dyDescent="0.25">
      <c r="A69" s="16">
        <f>IF('Araçlar'!A66="","",'Araçlar'!A66)</f>
      </c>
      <c r="B69" s="7">
        <f>IF('Araçlar'!B66="","",'Araçlar'!B66)</f>
      </c>
      <c r="C69" s="21">
        <f>IF($A69="","",COUNTIFS('Rezervasyonlar'!$D$2:$D$301,$A69,'Rezervasyonlar'!$E$2:$E$301,"&lt;"&amp;(C$3+1),'Rezervasyonlar'!$F$2:$F$301,"&gt;"&amp;C$3,'Rezervasyonlar'!$M$2:$M$301,"&lt;&gt;İptal edildi"))</f>
      </c>
      <c r="D69" s="21">
        <f>IF($A69="","",COUNTIFS('Rezervasyonlar'!$D$2:$D$301,$A69,'Rezervasyonlar'!$E$2:$E$301,"&lt;"&amp;(D$3+1),'Rezervasyonlar'!$F$2:$F$301,"&gt;"&amp;D$3,'Rezervasyonlar'!$M$2:$M$301,"&lt;&gt;İptal edildi"))</f>
      </c>
      <c r="E69" s="21">
        <f>IF($A69="","",COUNTIFS('Rezervasyonlar'!$D$2:$D$301,$A69,'Rezervasyonlar'!$E$2:$E$301,"&lt;"&amp;(E$3+1),'Rezervasyonlar'!$F$2:$F$301,"&gt;"&amp;E$3,'Rezervasyonlar'!$M$2:$M$301,"&lt;&gt;İptal edildi"))</f>
      </c>
      <c r="F69" s="21">
        <f>IF($A69="","",COUNTIFS('Rezervasyonlar'!$D$2:$D$301,$A69,'Rezervasyonlar'!$E$2:$E$301,"&lt;"&amp;(F$3+1),'Rezervasyonlar'!$F$2:$F$301,"&gt;"&amp;F$3,'Rezervasyonlar'!$M$2:$M$301,"&lt;&gt;İptal edildi"))</f>
      </c>
      <c r="G69" s="21">
        <f>IF($A69="","",COUNTIFS('Rezervasyonlar'!$D$2:$D$301,$A69,'Rezervasyonlar'!$E$2:$E$301,"&lt;"&amp;(G$3+1),'Rezervasyonlar'!$F$2:$F$301,"&gt;"&amp;G$3,'Rezervasyonlar'!$M$2:$M$301,"&lt;&gt;İptal edildi"))</f>
      </c>
      <c r="H69" s="21">
        <f>IF($A69="","",COUNTIFS('Rezervasyonlar'!$D$2:$D$301,$A69,'Rezervasyonlar'!$E$2:$E$301,"&lt;"&amp;(H$3+1),'Rezervasyonlar'!$F$2:$F$301,"&gt;"&amp;H$3,'Rezervasyonlar'!$M$2:$M$301,"&lt;&gt;İptal edildi"))</f>
      </c>
      <c r="I69" s="21">
        <f>IF($A69="","",COUNTIFS('Rezervasyonlar'!$D$2:$D$301,$A69,'Rezervasyonlar'!$E$2:$E$301,"&lt;"&amp;(I$3+1),'Rezervasyonlar'!$F$2:$F$301,"&gt;"&amp;I$3,'Rezervasyonlar'!$M$2:$M$301,"&lt;&gt;İptal edildi"))</f>
      </c>
      <c r="J69" s="21">
        <f>IF($A69="","",COUNTIFS('Rezervasyonlar'!$D$2:$D$301,$A69,'Rezervasyonlar'!$E$2:$E$301,"&lt;"&amp;(J$3+1),'Rezervasyonlar'!$F$2:$F$301,"&gt;"&amp;J$3,'Rezervasyonlar'!$M$2:$M$301,"&lt;&gt;İptal edildi"))</f>
      </c>
      <c r="K69" s="21">
        <f>IF($A69="","",COUNTIFS('Rezervasyonlar'!$D$2:$D$301,$A69,'Rezervasyonlar'!$E$2:$E$301,"&lt;"&amp;(K$3+1),'Rezervasyonlar'!$F$2:$F$301,"&gt;"&amp;K$3,'Rezervasyonlar'!$M$2:$M$301,"&lt;&gt;İptal edildi"))</f>
      </c>
      <c r="L69" s="21">
        <f>IF($A69="","",COUNTIFS('Rezervasyonlar'!$D$2:$D$301,$A69,'Rezervasyonlar'!$E$2:$E$301,"&lt;"&amp;(L$3+1),'Rezervasyonlar'!$F$2:$F$301,"&gt;"&amp;L$3,'Rezervasyonlar'!$M$2:$M$301,"&lt;&gt;İptal edildi"))</f>
      </c>
      <c r="M69" s="21">
        <f>IF($A69="","",COUNTIFS('Rezervasyonlar'!$D$2:$D$301,$A69,'Rezervasyonlar'!$E$2:$E$301,"&lt;"&amp;(M$3+1),'Rezervasyonlar'!$F$2:$F$301,"&gt;"&amp;M$3,'Rezervasyonlar'!$M$2:$M$301,"&lt;&gt;İptal edildi"))</f>
      </c>
      <c r="N69" s="21">
        <f>IF($A69="","",COUNTIFS('Rezervasyonlar'!$D$2:$D$301,$A69,'Rezervasyonlar'!$E$2:$E$301,"&lt;"&amp;(N$3+1),'Rezervasyonlar'!$F$2:$F$301,"&gt;"&amp;N$3,'Rezervasyonlar'!$M$2:$M$301,"&lt;&gt;İptal edildi"))</f>
      </c>
      <c r="O69" s="21">
        <f>IF($A69="","",COUNTIFS('Rezervasyonlar'!$D$2:$D$301,$A69,'Rezervasyonlar'!$E$2:$E$301,"&lt;"&amp;(O$3+1),'Rezervasyonlar'!$F$2:$F$301,"&gt;"&amp;O$3,'Rezervasyonlar'!$M$2:$M$301,"&lt;&gt;İptal edildi"))</f>
      </c>
      <c r="P69" s="21">
        <f>IF($A69="","",COUNTIFS('Rezervasyonlar'!$D$2:$D$301,$A69,'Rezervasyonlar'!$E$2:$E$301,"&lt;"&amp;(P$3+1),'Rezervasyonlar'!$F$2:$F$301,"&gt;"&amp;P$3,'Rezervasyonlar'!$M$2:$M$301,"&lt;&gt;İptal edildi"))</f>
      </c>
      <c r="Q69" s="21">
        <f>IF($A69="","",COUNTIFS('Rezervasyonlar'!$D$2:$D$301,$A69,'Rezervasyonlar'!$E$2:$E$301,"&lt;"&amp;(Q$3+1),'Rezervasyonlar'!$F$2:$F$301,"&gt;"&amp;Q$3,'Rezervasyonlar'!$M$2:$M$301,"&lt;&gt;İptal edildi"))</f>
      </c>
      <c r="R69" s="21">
        <f>IF($A69="","",COUNTIFS('Rezervasyonlar'!$D$2:$D$301,$A69,'Rezervasyonlar'!$E$2:$E$301,"&lt;"&amp;(R$3+1),'Rezervasyonlar'!$F$2:$F$301,"&gt;"&amp;R$3,'Rezervasyonlar'!$M$2:$M$301,"&lt;&gt;İptal edildi"))</f>
      </c>
      <c r="S69" s="21">
        <f>IF($A69="","",COUNTIFS('Rezervasyonlar'!$D$2:$D$301,$A69,'Rezervasyonlar'!$E$2:$E$301,"&lt;"&amp;(S$3+1),'Rezervasyonlar'!$F$2:$F$301,"&gt;"&amp;S$3,'Rezervasyonlar'!$M$2:$M$301,"&lt;&gt;İptal edildi"))</f>
      </c>
      <c r="T69" s="21">
        <f>IF($A69="","",COUNTIFS('Rezervasyonlar'!$D$2:$D$301,$A69,'Rezervasyonlar'!$E$2:$E$301,"&lt;"&amp;(T$3+1),'Rezervasyonlar'!$F$2:$F$301,"&gt;"&amp;T$3,'Rezervasyonlar'!$M$2:$M$301,"&lt;&gt;İptal edildi"))</f>
      </c>
      <c r="U69" s="21">
        <f>IF($A69="","",COUNTIFS('Rezervasyonlar'!$D$2:$D$301,$A69,'Rezervasyonlar'!$E$2:$E$301,"&lt;"&amp;(U$3+1),'Rezervasyonlar'!$F$2:$F$301,"&gt;"&amp;U$3,'Rezervasyonlar'!$M$2:$M$301,"&lt;&gt;İptal edildi"))</f>
      </c>
      <c r="V69" s="21">
        <f>IF($A69="","",COUNTIFS('Rezervasyonlar'!$D$2:$D$301,$A69,'Rezervasyonlar'!$E$2:$E$301,"&lt;"&amp;(V$3+1),'Rezervasyonlar'!$F$2:$F$301,"&gt;"&amp;V$3,'Rezervasyonlar'!$M$2:$M$301,"&lt;&gt;İptal edildi"))</f>
      </c>
      <c r="W69" s="21">
        <f>IF($A69="","",COUNTIFS('Rezervasyonlar'!$D$2:$D$301,$A69,'Rezervasyonlar'!$E$2:$E$301,"&lt;"&amp;(W$3+1),'Rezervasyonlar'!$F$2:$F$301,"&gt;"&amp;W$3,'Rezervasyonlar'!$M$2:$M$301,"&lt;&gt;İptal edildi"))</f>
      </c>
      <c r="X69" s="21">
        <f>IF($A69="","",COUNTIFS('Rezervasyonlar'!$D$2:$D$301,$A69,'Rezervasyonlar'!$E$2:$E$301,"&lt;"&amp;(X$3+1),'Rezervasyonlar'!$F$2:$F$301,"&gt;"&amp;X$3,'Rezervasyonlar'!$M$2:$M$301,"&lt;&gt;İptal edildi"))</f>
      </c>
      <c r="Y69" s="21">
        <f>IF($A69="","",COUNTIFS('Rezervasyonlar'!$D$2:$D$301,$A69,'Rezervasyonlar'!$E$2:$E$301,"&lt;"&amp;(Y$3+1),'Rezervasyonlar'!$F$2:$F$301,"&gt;"&amp;Y$3,'Rezervasyonlar'!$M$2:$M$301,"&lt;&gt;İptal edildi"))</f>
      </c>
      <c r="Z69" s="21">
        <f>IF($A69="","",COUNTIFS('Rezervasyonlar'!$D$2:$D$301,$A69,'Rezervasyonlar'!$E$2:$E$301,"&lt;"&amp;(Z$3+1),'Rezervasyonlar'!$F$2:$F$301,"&gt;"&amp;Z$3,'Rezervasyonlar'!$M$2:$M$301,"&lt;&gt;İptal edildi"))</f>
      </c>
      <c r="AA69" s="21">
        <f>IF($A69="","",COUNTIFS('Rezervasyonlar'!$D$2:$D$301,$A69,'Rezervasyonlar'!$E$2:$E$301,"&lt;"&amp;(AA$3+1),'Rezervasyonlar'!$F$2:$F$301,"&gt;"&amp;AA$3,'Rezervasyonlar'!$M$2:$M$301,"&lt;&gt;İptal edildi"))</f>
      </c>
      <c r="AB69" s="21">
        <f>IF($A69="","",COUNTIFS('Rezervasyonlar'!$D$2:$D$301,$A69,'Rezervasyonlar'!$E$2:$E$301,"&lt;"&amp;(AB$3+1),'Rezervasyonlar'!$F$2:$F$301,"&gt;"&amp;AB$3,'Rezervasyonlar'!$M$2:$M$301,"&lt;&gt;İptal edildi"))</f>
      </c>
      <c r="AC69" s="21">
        <f>IF($A69="","",COUNTIFS('Rezervasyonlar'!$D$2:$D$301,$A69,'Rezervasyonlar'!$E$2:$E$301,"&lt;"&amp;(AC$3+1),'Rezervasyonlar'!$F$2:$F$301,"&gt;"&amp;AC$3,'Rezervasyonlar'!$M$2:$M$301,"&lt;&gt;İptal edildi"))</f>
      </c>
      <c r="AD69" s="21">
        <f>IF($A69="","",COUNTIFS('Rezervasyonlar'!$D$2:$D$301,$A69,'Rezervasyonlar'!$E$2:$E$301,"&lt;"&amp;(AD$3+1),'Rezervasyonlar'!$F$2:$F$301,"&gt;"&amp;AD$3,'Rezervasyonlar'!$M$2:$M$301,"&lt;&gt;İptal edildi"))</f>
      </c>
      <c r="AE69" s="21">
        <f>IF($A69="","",COUNTIFS('Rezervasyonlar'!$D$2:$D$301,$A69,'Rezervasyonlar'!$E$2:$E$301,"&lt;"&amp;(AE$3+1),'Rezervasyonlar'!$F$2:$F$301,"&gt;"&amp;AE$3,'Rezervasyonlar'!$M$2:$M$301,"&lt;&gt;İptal edildi"))</f>
      </c>
      <c r="AF69" s="21">
        <f>IF($A69="","",COUNTIFS('Rezervasyonlar'!$D$2:$D$301,$A69,'Rezervasyonlar'!$E$2:$E$301,"&lt;"&amp;(AF$3+1),'Rezervasyonlar'!$F$2:$F$301,"&gt;"&amp;AF$3,'Rezervasyonlar'!$M$2:$M$301,"&lt;&gt;İptal edildi"))</f>
      </c>
      <c r="AG69" s="21">
        <f>IF($A69="","",COUNTIFS('Rezervasyonlar'!$D$2:$D$301,$A69,'Rezervasyonlar'!$E$2:$E$301,"&lt;"&amp;(AG$3+1),'Rezervasyonlar'!$F$2:$F$301,"&gt;"&amp;AG$3,'Rezervasyonlar'!$M$2:$M$301,"&lt;&gt;İptal edildi"))</f>
      </c>
    </row>
    <row r="70" spans="1:33" x14ac:dyDescent="0.25">
      <c r="A70" s="16">
        <f>IF('Araçlar'!A67="","",'Araçlar'!A67)</f>
      </c>
      <c r="B70" s="7">
        <f>IF('Araçlar'!B67="","",'Araçlar'!B67)</f>
      </c>
      <c r="C70" s="21">
        <f>IF($A70="","",COUNTIFS('Rezervasyonlar'!$D$2:$D$301,$A70,'Rezervasyonlar'!$E$2:$E$301,"&lt;"&amp;(C$3+1),'Rezervasyonlar'!$F$2:$F$301,"&gt;"&amp;C$3,'Rezervasyonlar'!$M$2:$M$301,"&lt;&gt;İptal edildi"))</f>
      </c>
      <c r="D70" s="21">
        <f>IF($A70="","",COUNTIFS('Rezervasyonlar'!$D$2:$D$301,$A70,'Rezervasyonlar'!$E$2:$E$301,"&lt;"&amp;(D$3+1),'Rezervasyonlar'!$F$2:$F$301,"&gt;"&amp;D$3,'Rezervasyonlar'!$M$2:$M$301,"&lt;&gt;İptal edildi"))</f>
      </c>
      <c r="E70" s="21">
        <f>IF($A70="","",COUNTIFS('Rezervasyonlar'!$D$2:$D$301,$A70,'Rezervasyonlar'!$E$2:$E$301,"&lt;"&amp;(E$3+1),'Rezervasyonlar'!$F$2:$F$301,"&gt;"&amp;E$3,'Rezervasyonlar'!$M$2:$M$301,"&lt;&gt;İptal edildi"))</f>
      </c>
      <c r="F70" s="21">
        <f>IF($A70="","",COUNTIFS('Rezervasyonlar'!$D$2:$D$301,$A70,'Rezervasyonlar'!$E$2:$E$301,"&lt;"&amp;(F$3+1),'Rezervasyonlar'!$F$2:$F$301,"&gt;"&amp;F$3,'Rezervasyonlar'!$M$2:$M$301,"&lt;&gt;İptal edildi"))</f>
      </c>
      <c r="G70" s="21">
        <f>IF($A70="","",COUNTIFS('Rezervasyonlar'!$D$2:$D$301,$A70,'Rezervasyonlar'!$E$2:$E$301,"&lt;"&amp;(G$3+1),'Rezervasyonlar'!$F$2:$F$301,"&gt;"&amp;G$3,'Rezervasyonlar'!$M$2:$M$301,"&lt;&gt;İptal edildi"))</f>
      </c>
      <c r="H70" s="21">
        <f>IF($A70="","",COUNTIFS('Rezervasyonlar'!$D$2:$D$301,$A70,'Rezervasyonlar'!$E$2:$E$301,"&lt;"&amp;(H$3+1),'Rezervasyonlar'!$F$2:$F$301,"&gt;"&amp;H$3,'Rezervasyonlar'!$M$2:$M$301,"&lt;&gt;İptal edildi"))</f>
      </c>
      <c r="I70" s="21">
        <f>IF($A70="","",COUNTIFS('Rezervasyonlar'!$D$2:$D$301,$A70,'Rezervasyonlar'!$E$2:$E$301,"&lt;"&amp;(I$3+1),'Rezervasyonlar'!$F$2:$F$301,"&gt;"&amp;I$3,'Rezervasyonlar'!$M$2:$M$301,"&lt;&gt;İptal edildi"))</f>
      </c>
      <c r="J70" s="21">
        <f>IF($A70="","",COUNTIFS('Rezervasyonlar'!$D$2:$D$301,$A70,'Rezervasyonlar'!$E$2:$E$301,"&lt;"&amp;(J$3+1),'Rezervasyonlar'!$F$2:$F$301,"&gt;"&amp;J$3,'Rezervasyonlar'!$M$2:$M$301,"&lt;&gt;İptal edildi"))</f>
      </c>
      <c r="K70" s="21">
        <f>IF($A70="","",COUNTIFS('Rezervasyonlar'!$D$2:$D$301,$A70,'Rezervasyonlar'!$E$2:$E$301,"&lt;"&amp;(K$3+1),'Rezervasyonlar'!$F$2:$F$301,"&gt;"&amp;K$3,'Rezervasyonlar'!$M$2:$M$301,"&lt;&gt;İptal edildi"))</f>
      </c>
      <c r="L70" s="21">
        <f>IF($A70="","",COUNTIFS('Rezervasyonlar'!$D$2:$D$301,$A70,'Rezervasyonlar'!$E$2:$E$301,"&lt;"&amp;(L$3+1),'Rezervasyonlar'!$F$2:$F$301,"&gt;"&amp;L$3,'Rezervasyonlar'!$M$2:$M$301,"&lt;&gt;İptal edildi"))</f>
      </c>
      <c r="M70" s="21">
        <f>IF($A70="","",COUNTIFS('Rezervasyonlar'!$D$2:$D$301,$A70,'Rezervasyonlar'!$E$2:$E$301,"&lt;"&amp;(M$3+1),'Rezervasyonlar'!$F$2:$F$301,"&gt;"&amp;M$3,'Rezervasyonlar'!$M$2:$M$301,"&lt;&gt;İptal edildi"))</f>
      </c>
      <c r="N70" s="21">
        <f>IF($A70="","",COUNTIFS('Rezervasyonlar'!$D$2:$D$301,$A70,'Rezervasyonlar'!$E$2:$E$301,"&lt;"&amp;(N$3+1),'Rezervasyonlar'!$F$2:$F$301,"&gt;"&amp;N$3,'Rezervasyonlar'!$M$2:$M$301,"&lt;&gt;İptal edildi"))</f>
      </c>
      <c r="O70" s="21">
        <f>IF($A70="","",COUNTIFS('Rezervasyonlar'!$D$2:$D$301,$A70,'Rezervasyonlar'!$E$2:$E$301,"&lt;"&amp;(O$3+1),'Rezervasyonlar'!$F$2:$F$301,"&gt;"&amp;O$3,'Rezervasyonlar'!$M$2:$M$301,"&lt;&gt;İptal edildi"))</f>
      </c>
      <c r="P70" s="21">
        <f>IF($A70="","",COUNTIFS('Rezervasyonlar'!$D$2:$D$301,$A70,'Rezervasyonlar'!$E$2:$E$301,"&lt;"&amp;(P$3+1),'Rezervasyonlar'!$F$2:$F$301,"&gt;"&amp;P$3,'Rezervasyonlar'!$M$2:$M$301,"&lt;&gt;İptal edildi"))</f>
      </c>
      <c r="Q70" s="21">
        <f>IF($A70="","",COUNTIFS('Rezervasyonlar'!$D$2:$D$301,$A70,'Rezervasyonlar'!$E$2:$E$301,"&lt;"&amp;(Q$3+1),'Rezervasyonlar'!$F$2:$F$301,"&gt;"&amp;Q$3,'Rezervasyonlar'!$M$2:$M$301,"&lt;&gt;İptal edildi"))</f>
      </c>
      <c r="R70" s="21">
        <f>IF($A70="","",COUNTIFS('Rezervasyonlar'!$D$2:$D$301,$A70,'Rezervasyonlar'!$E$2:$E$301,"&lt;"&amp;(R$3+1),'Rezervasyonlar'!$F$2:$F$301,"&gt;"&amp;R$3,'Rezervasyonlar'!$M$2:$M$301,"&lt;&gt;İptal edildi"))</f>
      </c>
      <c r="S70" s="21">
        <f>IF($A70="","",COUNTIFS('Rezervasyonlar'!$D$2:$D$301,$A70,'Rezervasyonlar'!$E$2:$E$301,"&lt;"&amp;(S$3+1),'Rezervasyonlar'!$F$2:$F$301,"&gt;"&amp;S$3,'Rezervasyonlar'!$M$2:$M$301,"&lt;&gt;İptal edildi"))</f>
      </c>
      <c r="T70" s="21">
        <f>IF($A70="","",COUNTIFS('Rezervasyonlar'!$D$2:$D$301,$A70,'Rezervasyonlar'!$E$2:$E$301,"&lt;"&amp;(T$3+1),'Rezervasyonlar'!$F$2:$F$301,"&gt;"&amp;T$3,'Rezervasyonlar'!$M$2:$M$301,"&lt;&gt;İptal edildi"))</f>
      </c>
      <c r="U70" s="21">
        <f>IF($A70="","",COUNTIFS('Rezervasyonlar'!$D$2:$D$301,$A70,'Rezervasyonlar'!$E$2:$E$301,"&lt;"&amp;(U$3+1),'Rezervasyonlar'!$F$2:$F$301,"&gt;"&amp;U$3,'Rezervasyonlar'!$M$2:$M$301,"&lt;&gt;İptal edildi"))</f>
      </c>
      <c r="V70" s="21">
        <f>IF($A70="","",COUNTIFS('Rezervasyonlar'!$D$2:$D$301,$A70,'Rezervasyonlar'!$E$2:$E$301,"&lt;"&amp;(V$3+1),'Rezervasyonlar'!$F$2:$F$301,"&gt;"&amp;V$3,'Rezervasyonlar'!$M$2:$M$301,"&lt;&gt;İptal edildi"))</f>
      </c>
      <c r="W70" s="21">
        <f>IF($A70="","",COUNTIFS('Rezervasyonlar'!$D$2:$D$301,$A70,'Rezervasyonlar'!$E$2:$E$301,"&lt;"&amp;(W$3+1),'Rezervasyonlar'!$F$2:$F$301,"&gt;"&amp;W$3,'Rezervasyonlar'!$M$2:$M$301,"&lt;&gt;İptal edildi"))</f>
      </c>
      <c r="X70" s="21">
        <f>IF($A70="","",COUNTIFS('Rezervasyonlar'!$D$2:$D$301,$A70,'Rezervasyonlar'!$E$2:$E$301,"&lt;"&amp;(X$3+1),'Rezervasyonlar'!$F$2:$F$301,"&gt;"&amp;X$3,'Rezervasyonlar'!$M$2:$M$301,"&lt;&gt;İptal edildi"))</f>
      </c>
      <c r="Y70" s="21">
        <f>IF($A70="","",COUNTIFS('Rezervasyonlar'!$D$2:$D$301,$A70,'Rezervasyonlar'!$E$2:$E$301,"&lt;"&amp;(Y$3+1),'Rezervasyonlar'!$F$2:$F$301,"&gt;"&amp;Y$3,'Rezervasyonlar'!$M$2:$M$301,"&lt;&gt;İptal edildi"))</f>
      </c>
      <c r="Z70" s="21">
        <f>IF($A70="","",COUNTIFS('Rezervasyonlar'!$D$2:$D$301,$A70,'Rezervasyonlar'!$E$2:$E$301,"&lt;"&amp;(Z$3+1),'Rezervasyonlar'!$F$2:$F$301,"&gt;"&amp;Z$3,'Rezervasyonlar'!$M$2:$M$301,"&lt;&gt;İptal edildi"))</f>
      </c>
      <c r="AA70" s="21">
        <f>IF($A70="","",COUNTIFS('Rezervasyonlar'!$D$2:$D$301,$A70,'Rezervasyonlar'!$E$2:$E$301,"&lt;"&amp;(AA$3+1),'Rezervasyonlar'!$F$2:$F$301,"&gt;"&amp;AA$3,'Rezervasyonlar'!$M$2:$M$301,"&lt;&gt;İptal edildi"))</f>
      </c>
      <c r="AB70" s="21">
        <f>IF($A70="","",COUNTIFS('Rezervasyonlar'!$D$2:$D$301,$A70,'Rezervasyonlar'!$E$2:$E$301,"&lt;"&amp;(AB$3+1),'Rezervasyonlar'!$F$2:$F$301,"&gt;"&amp;AB$3,'Rezervasyonlar'!$M$2:$M$301,"&lt;&gt;İptal edildi"))</f>
      </c>
      <c r="AC70" s="21">
        <f>IF($A70="","",COUNTIFS('Rezervasyonlar'!$D$2:$D$301,$A70,'Rezervasyonlar'!$E$2:$E$301,"&lt;"&amp;(AC$3+1),'Rezervasyonlar'!$F$2:$F$301,"&gt;"&amp;AC$3,'Rezervasyonlar'!$M$2:$M$301,"&lt;&gt;İptal edildi"))</f>
      </c>
      <c r="AD70" s="21">
        <f>IF($A70="","",COUNTIFS('Rezervasyonlar'!$D$2:$D$301,$A70,'Rezervasyonlar'!$E$2:$E$301,"&lt;"&amp;(AD$3+1),'Rezervasyonlar'!$F$2:$F$301,"&gt;"&amp;AD$3,'Rezervasyonlar'!$M$2:$M$301,"&lt;&gt;İptal edildi"))</f>
      </c>
      <c r="AE70" s="21">
        <f>IF($A70="","",COUNTIFS('Rezervasyonlar'!$D$2:$D$301,$A70,'Rezervasyonlar'!$E$2:$E$301,"&lt;"&amp;(AE$3+1),'Rezervasyonlar'!$F$2:$F$301,"&gt;"&amp;AE$3,'Rezervasyonlar'!$M$2:$M$301,"&lt;&gt;İptal edildi"))</f>
      </c>
      <c r="AF70" s="21">
        <f>IF($A70="","",COUNTIFS('Rezervasyonlar'!$D$2:$D$301,$A70,'Rezervasyonlar'!$E$2:$E$301,"&lt;"&amp;(AF$3+1),'Rezervasyonlar'!$F$2:$F$301,"&gt;"&amp;AF$3,'Rezervasyonlar'!$M$2:$M$301,"&lt;&gt;İptal edildi"))</f>
      </c>
      <c r="AG70" s="21">
        <f>IF($A70="","",COUNTIFS('Rezervasyonlar'!$D$2:$D$301,$A70,'Rezervasyonlar'!$E$2:$E$301,"&lt;"&amp;(AG$3+1),'Rezervasyonlar'!$F$2:$F$301,"&gt;"&amp;AG$3,'Rezervasyonlar'!$M$2:$M$301,"&lt;&gt;İptal edildi"))</f>
      </c>
    </row>
    <row r="71" spans="1:33" x14ac:dyDescent="0.25">
      <c r="A71" s="16">
        <f>IF('Araçlar'!A68="","",'Araçlar'!A68)</f>
      </c>
      <c r="B71" s="7">
        <f>IF('Araçlar'!B68="","",'Araçlar'!B68)</f>
      </c>
      <c r="C71" s="21">
        <f>IF($A71="","",COUNTIFS('Rezervasyonlar'!$D$2:$D$301,$A71,'Rezervasyonlar'!$E$2:$E$301,"&lt;"&amp;(C$3+1),'Rezervasyonlar'!$F$2:$F$301,"&gt;"&amp;C$3,'Rezervasyonlar'!$M$2:$M$301,"&lt;&gt;İptal edildi"))</f>
      </c>
      <c r="D71" s="21">
        <f>IF($A71="","",COUNTIFS('Rezervasyonlar'!$D$2:$D$301,$A71,'Rezervasyonlar'!$E$2:$E$301,"&lt;"&amp;(D$3+1),'Rezervasyonlar'!$F$2:$F$301,"&gt;"&amp;D$3,'Rezervasyonlar'!$M$2:$M$301,"&lt;&gt;İptal edildi"))</f>
      </c>
      <c r="E71" s="21">
        <f>IF($A71="","",COUNTIFS('Rezervasyonlar'!$D$2:$D$301,$A71,'Rezervasyonlar'!$E$2:$E$301,"&lt;"&amp;(E$3+1),'Rezervasyonlar'!$F$2:$F$301,"&gt;"&amp;E$3,'Rezervasyonlar'!$M$2:$M$301,"&lt;&gt;İptal edildi"))</f>
      </c>
      <c r="F71" s="21">
        <f>IF($A71="","",COUNTIFS('Rezervasyonlar'!$D$2:$D$301,$A71,'Rezervasyonlar'!$E$2:$E$301,"&lt;"&amp;(F$3+1),'Rezervasyonlar'!$F$2:$F$301,"&gt;"&amp;F$3,'Rezervasyonlar'!$M$2:$M$301,"&lt;&gt;İptal edildi"))</f>
      </c>
      <c r="G71" s="21">
        <f>IF($A71="","",COUNTIFS('Rezervasyonlar'!$D$2:$D$301,$A71,'Rezervasyonlar'!$E$2:$E$301,"&lt;"&amp;(G$3+1),'Rezervasyonlar'!$F$2:$F$301,"&gt;"&amp;G$3,'Rezervasyonlar'!$M$2:$M$301,"&lt;&gt;İptal edildi"))</f>
      </c>
      <c r="H71" s="21">
        <f>IF($A71="","",COUNTIFS('Rezervasyonlar'!$D$2:$D$301,$A71,'Rezervasyonlar'!$E$2:$E$301,"&lt;"&amp;(H$3+1),'Rezervasyonlar'!$F$2:$F$301,"&gt;"&amp;H$3,'Rezervasyonlar'!$M$2:$M$301,"&lt;&gt;İptal edildi"))</f>
      </c>
      <c r="I71" s="21">
        <f>IF($A71="","",COUNTIFS('Rezervasyonlar'!$D$2:$D$301,$A71,'Rezervasyonlar'!$E$2:$E$301,"&lt;"&amp;(I$3+1),'Rezervasyonlar'!$F$2:$F$301,"&gt;"&amp;I$3,'Rezervasyonlar'!$M$2:$M$301,"&lt;&gt;İptal edildi"))</f>
      </c>
      <c r="J71" s="21">
        <f>IF($A71="","",COUNTIFS('Rezervasyonlar'!$D$2:$D$301,$A71,'Rezervasyonlar'!$E$2:$E$301,"&lt;"&amp;(J$3+1),'Rezervasyonlar'!$F$2:$F$301,"&gt;"&amp;J$3,'Rezervasyonlar'!$M$2:$M$301,"&lt;&gt;İptal edildi"))</f>
      </c>
      <c r="K71" s="21">
        <f>IF($A71="","",COUNTIFS('Rezervasyonlar'!$D$2:$D$301,$A71,'Rezervasyonlar'!$E$2:$E$301,"&lt;"&amp;(K$3+1),'Rezervasyonlar'!$F$2:$F$301,"&gt;"&amp;K$3,'Rezervasyonlar'!$M$2:$M$301,"&lt;&gt;İptal edildi"))</f>
      </c>
      <c r="L71" s="21">
        <f>IF($A71="","",COUNTIFS('Rezervasyonlar'!$D$2:$D$301,$A71,'Rezervasyonlar'!$E$2:$E$301,"&lt;"&amp;(L$3+1),'Rezervasyonlar'!$F$2:$F$301,"&gt;"&amp;L$3,'Rezervasyonlar'!$M$2:$M$301,"&lt;&gt;İptal edildi"))</f>
      </c>
      <c r="M71" s="21">
        <f>IF($A71="","",COUNTIFS('Rezervasyonlar'!$D$2:$D$301,$A71,'Rezervasyonlar'!$E$2:$E$301,"&lt;"&amp;(M$3+1),'Rezervasyonlar'!$F$2:$F$301,"&gt;"&amp;M$3,'Rezervasyonlar'!$M$2:$M$301,"&lt;&gt;İptal edildi"))</f>
      </c>
      <c r="N71" s="21">
        <f>IF($A71="","",COUNTIFS('Rezervasyonlar'!$D$2:$D$301,$A71,'Rezervasyonlar'!$E$2:$E$301,"&lt;"&amp;(N$3+1),'Rezervasyonlar'!$F$2:$F$301,"&gt;"&amp;N$3,'Rezervasyonlar'!$M$2:$M$301,"&lt;&gt;İptal edildi"))</f>
      </c>
      <c r="O71" s="21">
        <f>IF($A71="","",COUNTIFS('Rezervasyonlar'!$D$2:$D$301,$A71,'Rezervasyonlar'!$E$2:$E$301,"&lt;"&amp;(O$3+1),'Rezervasyonlar'!$F$2:$F$301,"&gt;"&amp;O$3,'Rezervasyonlar'!$M$2:$M$301,"&lt;&gt;İptal edildi"))</f>
      </c>
      <c r="P71" s="21">
        <f>IF($A71="","",COUNTIFS('Rezervasyonlar'!$D$2:$D$301,$A71,'Rezervasyonlar'!$E$2:$E$301,"&lt;"&amp;(P$3+1),'Rezervasyonlar'!$F$2:$F$301,"&gt;"&amp;P$3,'Rezervasyonlar'!$M$2:$M$301,"&lt;&gt;İptal edildi"))</f>
      </c>
      <c r="Q71" s="21">
        <f>IF($A71="","",COUNTIFS('Rezervasyonlar'!$D$2:$D$301,$A71,'Rezervasyonlar'!$E$2:$E$301,"&lt;"&amp;(Q$3+1),'Rezervasyonlar'!$F$2:$F$301,"&gt;"&amp;Q$3,'Rezervasyonlar'!$M$2:$M$301,"&lt;&gt;İptal edildi"))</f>
      </c>
      <c r="R71" s="21">
        <f>IF($A71="","",COUNTIFS('Rezervasyonlar'!$D$2:$D$301,$A71,'Rezervasyonlar'!$E$2:$E$301,"&lt;"&amp;(R$3+1),'Rezervasyonlar'!$F$2:$F$301,"&gt;"&amp;R$3,'Rezervasyonlar'!$M$2:$M$301,"&lt;&gt;İptal edildi"))</f>
      </c>
      <c r="S71" s="21">
        <f>IF($A71="","",COUNTIFS('Rezervasyonlar'!$D$2:$D$301,$A71,'Rezervasyonlar'!$E$2:$E$301,"&lt;"&amp;(S$3+1),'Rezervasyonlar'!$F$2:$F$301,"&gt;"&amp;S$3,'Rezervasyonlar'!$M$2:$M$301,"&lt;&gt;İptal edildi"))</f>
      </c>
      <c r="T71" s="21">
        <f>IF($A71="","",COUNTIFS('Rezervasyonlar'!$D$2:$D$301,$A71,'Rezervasyonlar'!$E$2:$E$301,"&lt;"&amp;(T$3+1),'Rezervasyonlar'!$F$2:$F$301,"&gt;"&amp;T$3,'Rezervasyonlar'!$M$2:$M$301,"&lt;&gt;İptal edildi"))</f>
      </c>
      <c r="U71" s="21">
        <f>IF($A71="","",COUNTIFS('Rezervasyonlar'!$D$2:$D$301,$A71,'Rezervasyonlar'!$E$2:$E$301,"&lt;"&amp;(U$3+1),'Rezervasyonlar'!$F$2:$F$301,"&gt;"&amp;U$3,'Rezervasyonlar'!$M$2:$M$301,"&lt;&gt;İptal edildi"))</f>
      </c>
      <c r="V71" s="21">
        <f>IF($A71="","",COUNTIFS('Rezervasyonlar'!$D$2:$D$301,$A71,'Rezervasyonlar'!$E$2:$E$301,"&lt;"&amp;(V$3+1),'Rezervasyonlar'!$F$2:$F$301,"&gt;"&amp;V$3,'Rezervasyonlar'!$M$2:$M$301,"&lt;&gt;İptal edildi"))</f>
      </c>
      <c r="W71" s="21">
        <f>IF($A71="","",COUNTIFS('Rezervasyonlar'!$D$2:$D$301,$A71,'Rezervasyonlar'!$E$2:$E$301,"&lt;"&amp;(W$3+1),'Rezervasyonlar'!$F$2:$F$301,"&gt;"&amp;W$3,'Rezervasyonlar'!$M$2:$M$301,"&lt;&gt;İptal edildi"))</f>
      </c>
      <c r="X71" s="21">
        <f>IF($A71="","",COUNTIFS('Rezervasyonlar'!$D$2:$D$301,$A71,'Rezervasyonlar'!$E$2:$E$301,"&lt;"&amp;(X$3+1),'Rezervasyonlar'!$F$2:$F$301,"&gt;"&amp;X$3,'Rezervasyonlar'!$M$2:$M$301,"&lt;&gt;İptal edildi"))</f>
      </c>
      <c r="Y71" s="21">
        <f>IF($A71="","",COUNTIFS('Rezervasyonlar'!$D$2:$D$301,$A71,'Rezervasyonlar'!$E$2:$E$301,"&lt;"&amp;(Y$3+1),'Rezervasyonlar'!$F$2:$F$301,"&gt;"&amp;Y$3,'Rezervasyonlar'!$M$2:$M$301,"&lt;&gt;İptal edildi"))</f>
      </c>
      <c r="Z71" s="21">
        <f>IF($A71="","",COUNTIFS('Rezervasyonlar'!$D$2:$D$301,$A71,'Rezervasyonlar'!$E$2:$E$301,"&lt;"&amp;(Z$3+1),'Rezervasyonlar'!$F$2:$F$301,"&gt;"&amp;Z$3,'Rezervasyonlar'!$M$2:$M$301,"&lt;&gt;İptal edildi"))</f>
      </c>
      <c r="AA71" s="21">
        <f>IF($A71="","",COUNTIFS('Rezervasyonlar'!$D$2:$D$301,$A71,'Rezervasyonlar'!$E$2:$E$301,"&lt;"&amp;(AA$3+1),'Rezervasyonlar'!$F$2:$F$301,"&gt;"&amp;AA$3,'Rezervasyonlar'!$M$2:$M$301,"&lt;&gt;İptal edildi"))</f>
      </c>
      <c r="AB71" s="21">
        <f>IF($A71="","",COUNTIFS('Rezervasyonlar'!$D$2:$D$301,$A71,'Rezervasyonlar'!$E$2:$E$301,"&lt;"&amp;(AB$3+1),'Rezervasyonlar'!$F$2:$F$301,"&gt;"&amp;AB$3,'Rezervasyonlar'!$M$2:$M$301,"&lt;&gt;İptal edildi"))</f>
      </c>
      <c r="AC71" s="21">
        <f>IF($A71="","",COUNTIFS('Rezervasyonlar'!$D$2:$D$301,$A71,'Rezervasyonlar'!$E$2:$E$301,"&lt;"&amp;(AC$3+1),'Rezervasyonlar'!$F$2:$F$301,"&gt;"&amp;AC$3,'Rezervasyonlar'!$M$2:$M$301,"&lt;&gt;İptal edildi"))</f>
      </c>
      <c r="AD71" s="21">
        <f>IF($A71="","",COUNTIFS('Rezervasyonlar'!$D$2:$D$301,$A71,'Rezervasyonlar'!$E$2:$E$301,"&lt;"&amp;(AD$3+1),'Rezervasyonlar'!$F$2:$F$301,"&gt;"&amp;AD$3,'Rezervasyonlar'!$M$2:$M$301,"&lt;&gt;İptal edildi"))</f>
      </c>
      <c r="AE71" s="21">
        <f>IF($A71="","",COUNTIFS('Rezervasyonlar'!$D$2:$D$301,$A71,'Rezervasyonlar'!$E$2:$E$301,"&lt;"&amp;(AE$3+1),'Rezervasyonlar'!$F$2:$F$301,"&gt;"&amp;AE$3,'Rezervasyonlar'!$M$2:$M$301,"&lt;&gt;İptal edildi"))</f>
      </c>
      <c r="AF71" s="21">
        <f>IF($A71="","",COUNTIFS('Rezervasyonlar'!$D$2:$D$301,$A71,'Rezervasyonlar'!$E$2:$E$301,"&lt;"&amp;(AF$3+1),'Rezervasyonlar'!$F$2:$F$301,"&gt;"&amp;AF$3,'Rezervasyonlar'!$M$2:$M$301,"&lt;&gt;İptal edildi"))</f>
      </c>
      <c r="AG71" s="21">
        <f>IF($A71="","",COUNTIFS('Rezervasyonlar'!$D$2:$D$301,$A71,'Rezervasyonlar'!$E$2:$E$301,"&lt;"&amp;(AG$3+1),'Rezervasyonlar'!$F$2:$F$301,"&gt;"&amp;AG$3,'Rezervasyonlar'!$M$2:$M$301,"&lt;&gt;İptal edildi"))</f>
      </c>
    </row>
    <row r="72" spans="1:33" x14ac:dyDescent="0.25">
      <c r="A72" s="16">
        <f>IF('Araçlar'!A69="","",'Araçlar'!A69)</f>
      </c>
      <c r="B72" s="7">
        <f>IF('Araçlar'!B69="","",'Araçlar'!B69)</f>
      </c>
      <c r="C72" s="21">
        <f>IF($A72="","",COUNTIFS('Rezervasyonlar'!$D$2:$D$301,$A72,'Rezervasyonlar'!$E$2:$E$301,"&lt;"&amp;(C$3+1),'Rezervasyonlar'!$F$2:$F$301,"&gt;"&amp;C$3,'Rezervasyonlar'!$M$2:$M$301,"&lt;&gt;İptal edildi"))</f>
      </c>
      <c r="D72" s="21">
        <f>IF($A72="","",COUNTIFS('Rezervasyonlar'!$D$2:$D$301,$A72,'Rezervasyonlar'!$E$2:$E$301,"&lt;"&amp;(D$3+1),'Rezervasyonlar'!$F$2:$F$301,"&gt;"&amp;D$3,'Rezervasyonlar'!$M$2:$M$301,"&lt;&gt;İptal edildi"))</f>
      </c>
      <c r="E72" s="21">
        <f>IF($A72="","",COUNTIFS('Rezervasyonlar'!$D$2:$D$301,$A72,'Rezervasyonlar'!$E$2:$E$301,"&lt;"&amp;(E$3+1),'Rezervasyonlar'!$F$2:$F$301,"&gt;"&amp;E$3,'Rezervasyonlar'!$M$2:$M$301,"&lt;&gt;İptal edildi"))</f>
      </c>
      <c r="F72" s="21">
        <f>IF($A72="","",COUNTIFS('Rezervasyonlar'!$D$2:$D$301,$A72,'Rezervasyonlar'!$E$2:$E$301,"&lt;"&amp;(F$3+1),'Rezervasyonlar'!$F$2:$F$301,"&gt;"&amp;F$3,'Rezervasyonlar'!$M$2:$M$301,"&lt;&gt;İptal edildi"))</f>
      </c>
      <c r="G72" s="21">
        <f>IF($A72="","",COUNTIFS('Rezervasyonlar'!$D$2:$D$301,$A72,'Rezervasyonlar'!$E$2:$E$301,"&lt;"&amp;(G$3+1),'Rezervasyonlar'!$F$2:$F$301,"&gt;"&amp;G$3,'Rezervasyonlar'!$M$2:$M$301,"&lt;&gt;İptal edildi"))</f>
      </c>
      <c r="H72" s="21">
        <f>IF($A72="","",COUNTIFS('Rezervasyonlar'!$D$2:$D$301,$A72,'Rezervasyonlar'!$E$2:$E$301,"&lt;"&amp;(H$3+1),'Rezervasyonlar'!$F$2:$F$301,"&gt;"&amp;H$3,'Rezervasyonlar'!$M$2:$M$301,"&lt;&gt;İptal edildi"))</f>
      </c>
      <c r="I72" s="21">
        <f>IF($A72="","",COUNTIFS('Rezervasyonlar'!$D$2:$D$301,$A72,'Rezervasyonlar'!$E$2:$E$301,"&lt;"&amp;(I$3+1),'Rezervasyonlar'!$F$2:$F$301,"&gt;"&amp;I$3,'Rezervasyonlar'!$M$2:$M$301,"&lt;&gt;İptal edildi"))</f>
      </c>
      <c r="J72" s="21">
        <f>IF($A72="","",COUNTIFS('Rezervasyonlar'!$D$2:$D$301,$A72,'Rezervasyonlar'!$E$2:$E$301,"&lt;"&amp;(J$3+1),'Rezervasyonlar'!$F$2:$F$301,"&gt;"&amp;J$3,'Rezervasyonlar'!$M$2:$M$301,"&lt;&gt;İptal edildi"))</f>
      </c>
      <c r="K72" s="21">
        <f>IF($A72="","",COUNTIFS('Rezervasyonlar'!$D$2:$D$301,$A72,'Rezervasyonlar'!$E$2:$E$301,"&lt;"&amp;(K$3+1),'Rezervasyonlar'!$F$2:$F$301,"&gt;"&amp;K$3,'Rezervasyonlar'!$M$2:$M$301,"&lt;&gt;İptal edildi"))</f>
      </c>
      <c r="L72" s="21">
        <f>IF($A72="","",COUNTIFS('Rezervasyonlar'!$D$2:$D$301,$A72,'Rezervasyonlar'!$E$2:$E$301,"&lt;"&amp;(L$3+1),'Rezervasyonlar'!$F$2:$F$301,"&gt;"&amp;L$3,'Rezervasyonlar'!$M$2:$M$301,"&lt;&gt;İptal edildi"))</f>
      </c>
      <c r="M72" s="21">
        <f>IF($A72="","",COUNTIFS('Rezervasyonlar'!$D$2:$D$301,$A72,'Rezervasyonlar'!$E$2:$E$301,"&lt;"&amp;(M$3+1),'Rezervasyonlar'!$F$2:$F$301,"&gt;"&amp;M$3,'Rezervasyonlar'!$M$2:$M$301,"&lt;&gt;İptal edildi"))</f>
      </c>
      <c r="N72" s="21">
        <f>IF($A72="","",COUNTIFS('Rezervasyonlar'!$D$2:$D$301,$A72,'Rezervasyonlar'!$E$2:$E$301,"&lt;"&amp;(N$3+1),'Rezervasyonlar'!$F$2:$F$301,"&gt;"&amp;N$3,'Rezervasyonlar'!$M$2:$M$301,"&lt;&gt;İptal edildi"))</f>
      </c>
      <c r="O72" s="21">
        <f>IF($A72="","",COUNTIFS('Rezervasyonlar'!$D$2:$D$301,$A72,'Rezervasyonlar'!$E$2:$E$301,"&lt;"&amp;(O$3+1),'Rezervasyonlar'!$F$2:$F$301,"&gt;"&amp;O$3,'Rezervasyonlar'!$M$2:$M$301,"&lt;&gt;İptal edildi"))</f>
      </c>
      <c r="P72" s="21">
        <f>IF($A72="","",COUNTIFS('Rezervasyonlar'!$D$2:$D$301,$A72,'Rezervasyonlar'!$E$2:$E$301,"&lt;"&amp;(P$3+1),'Rezervasyonlar'!$F$2:$F$301,"&gt;"&amp;P$3,'Rezervasyonlar'!$M$2:$M$301,"&lt;&gt;İptal edildi"))</f>
      </c>
      <c r="Q72" s="21">
        <f>IF($A72="","",COUNTIFS('Rezervasyonlar'!$D$2:$D$301,$A72,'Rezervasyonlar'!$E$2:$E$301,"&lt;"&amp;(Q$3+1),'Rezervasyonlar'!$F$2:$F$301,"&gt;"&amp;Q$3,'Rezervasyonlar'!$M$2:$M$301,"&lt;&gt;İptal edildi"))</f>
      </c>
      <c r="R72" s="21">
        <f>IF($A72="","",COUNTIFS('Rezervasyonlar'!$D$2:$D$301,$A72,'Rezervasyonlar'!$E$2:$E$301,"&lt;"&amp;(R$3+1),'Rezervasyonlar'!$F$2:$F$301,"&gt;"&amp;R$3,'Rezervasyonlar'!$M$2:$M$301,"&lt;&gt;İptal edildi"))</f>
      </c>
      <c r="S72" s="21">
        <f>IF($A72="","",COUNTIFS('Rezervasyonlar'!$D$2:$D$301,$A72,'Rezervasyonlar'!$E$2:$E$301,"&lt;"&amp;(S$3+1),'Rezervasyonlar'!$F$2:$F$301,"&gt;"&amp;S$3,'Rezervasyonlar'!$M$2:$M$301,"&lt;&gt;İptal edildi"))</f>
      </c>
      <c r="T72" s="21">
        <f>IF($A72="","",COUNTIFS('Rezervasyonlar'!$D$2:$D$301,$A72,'Rezervasyonlar'!$E$2:$E$301,"&lt;"&amp;(T$3+1),'Rezervasyonlar'!$F$2:$F$301,"&gt;"&amp;T$3,'Rezervasyonlar'!$M$2:$M$301,"&lt;&gt;İptal edildi"))</f>
      </c>
      <c r="U72" s="21">
        <f>IF($A72="","",COUNTIFS('Rezervasyonlar'!$D$2:$D$301,$A72,'Rezervasyonlar'!$E$2:$E$301,"&lt;"&amp;(U$3+1),'Rezervasyonlar'!$F$2:$F$301,"&gt;"&amp;U$3,'Rezervasyonlar'!$M$2:$M$301,"&lt;&gt;İptal edildi"))</f>
      </c>
      <c r="V72" s="21">
        <f>IF($A72="","",COUNTIFS('Rezervasyonlar'!$D$2:$D$301,$A72,'Rezervasyonlar'!$E$2:$E$301,"&lt;"&amp;(V$3+1),'Rezervasyonlar'!$F$2:$F$301,"&gt;"&amp;V$3,'Rezervasyonlar'!$M$2:$M$301,"&lt;&gt;İptal edildi"))</f>
      </c>
      <c r="W72" s="21">
        <f>IF($A72="","",COUNTIFS('Rezervasyonlar'!$D$2:$D$301,$A72,'Rezervasyonlar'!$E$2:$E$301,"&lt;"&amp;(W$3+1),'Rezervasyonlar'!$F$2:$F$301,"&gt;"&amp;W$3,'Rezervasyonlar'!$M$2:$M$301,"&lt;&gt;İptal edildi"))</f>
      </c>
      <c r="X72" s="21">
        <f>IF($A72="","",COUNTIFS('Rezervasyonlar'!$D$2:$D$301,$A72,'Rezervasyonlar'!$E$2:$E$301,"&lt;"&amp;(X$3+1),'Rezervasyonlar'!$F$2:$F$301,"&gt;"&amp;X$3,'Rezervasyonlar'!$M$2:$M$301,"&lt;&gt;İptal edildi"))</f>
      </c>
      <c r="Y72" s="21">
        <f>IF($A72="","",COUNTIFS('Rezervasyonlar'!$D$2:$D$301,$A72,'Rezervasyonlar'!$E$2:$E$301,"&lt;"&amp;(Y$3+1),'Rezervasyonlar'!$F$2:$F$301,"&gt;"&amp;Y$3,'Rezervasyonlar'!$M$2:$M$301,"&lt;&gt;İptal edildi"))</f>
      </c>
      <c r="Z72" s="21">
        <f>IF($A72="","",COUNTIFS('Rezervasyonlar'!$D$2:$D$301,$A72,'Rezervasyonlar'!$E$2:$E$301,"&lt;"&amp;(Z$3+1),'Rezervasyonlar'!$F$2:$F$301,"&gt;"&amp;Z$3,'Rezervasyonlar'!$M$2:$M$301,"&lt;&gt;İptal edildi"))</f>
      </c>
      <c r="AA72" s="21">
        <f>IF($A72="","",COUNTIFS('Rezervasyonlar'!$D$2:$D$301,$A72,'Rezervasyonlar'!$E$2:$E$301,"&lt;"&amp;(AA$3+1),'Rezervasyonlar'!$F$2:$F$301,"&gt;"&amp;AA$3,'Rezervasyonlar'!$M$2:$M$301,"&lt;&gt;İptal edildi"))</f>
      </c>
      <c r="AB72" s="21">
        <f>IF($A72="","",COUNTIFS('Rezervasyonlar'!$D$2:$D$301,$A72,'Rezervasyonlar'!$E$2:$E$301,"&lt;"&amp;(AB$3+1),'Rezervasyonlar'!$F$2:$F$301,"&gt;"&amp;AB$3,'Rezervasyonlar'!$M$2:$M$301,"&lt;&gt;İptal edildi"))</f>
      </c>
      <c r="AC72" s="21">
        <f>IF($A72="","",COUNTIFS('Rezervasyonlar'!$D$2:$D$301,$A72,'Rezervasyonlar'!$E$2:$E$301,"&lt;"&amp;(AC$3+1),'Rezervasyonlar'!$F$2:$F$301,"&gt;"&amp;AC$3,'Rezervasyonlar'!$M$2:$M$301,"&lt;&gt;İptal edildi"))</f>
      </c>
      <c r="AD72" s="21">
        <f>IF($A72="","",COUNTIFS('Rezervasyonlar'!$D$2:$D$301,$A72,'Rezervasyonlar'!$E$2:$E$301,"&lt;"&amp;(AD$3+1),'Rezervasyonlar'!$F$2:$F$301,"&gt;"&amp;AD$3,'Rezervasyonlar'!$M$2:$M$301,"&lt;&gt;İptal edildi"))</f>
      </c>
      <c r="AE72" s="21">
        <f>IF($A72="","",COUNTIFS('Rezervasyonlar'!$D$2:$D$301,$A72,'Rezervasyonlar'!$E$2:$E$301,"&lt;"&amp;(AE$3+1),'Rezervasyonlar'!$F$2:$F$301,"&gt;"&amp;AE$3,'Rezervasyonlar'!$M$2:$M$301,"&lt;&gt;İptal edildi"))</f>
      </c>
      <c r="AF72" s="21">
        <f>IF($A72="","",COUNTIFS('Rezervasyonlar'!$D$2:$D$301,$A72,'Rezervasyonlar'!$E$2:$E$301,"&lt;"&amp;(AF$3+1),'Rezervasyonlar'!$F$2:$F$301,"&gt;"&amp;AF$3,'Rezervasyonlar'!$M$2:$M$301,"&lt;&gt;İptal edildi"))</f>
      </c>
      <c r="AG72" s="21">
        <f>IF($A72="","",COUNTIFS('Rezervasyonlar'!$D$2:$D$301,$A72,'Rezervasyonlar'!$E$2:$E$301,"&lt;"&amp;(AG$3+1),'Rezervasyonlar'!$F$2:$F$301,"&gt;"&amp;AG$3,'Rezervasyonlar'!$M$2:$M$301,"&lt;&gt;İptal edildi"))</f>
      </c>
    </row>
    <row r="73" spans="1:33" x14ac:dyDescent="0.25">
      <c r="A73" s="16">
        <f>IF('Araçlar'!A70="","",'Araçlar'!A70)</f>
      </c>
      <c r="B73" s="7">
        <f>IF('Araçlar'!B70="","",'Araçlar'!B70)</f>
      </c>
      <c r="C73" s="21">
        <f>IF($A73="","",COUNTIFS('Rezervasyonlar'!$D$2:$D$301,$A73,'Rezervasyonlar'!$E$2:$E$301,"&lt;"&amp;(C$3+1),'Rezervasyonlar'!$F$2:$F$301,"&gt;"&amp;C$3,'Rezervasyonlar'!$M$2:$M$301,"&lt;&gt;İptal edildi"))</f>
      </c>
      <c r="D73" s="21">
        <f>IF($A73="","",COUNTIFS('Rezervasyonlar'!$D$2:$D$301,$A73,'Rezervasyonlar'!$E$2:$E$301,"&lt;"&amp;(D$3+1),'Rezervasyonlar'!$F$2:$F$301,"&gt;"&amp;D$3,'Rezervasyonlar'!$M$2:$M$301,"&lt;&gt;İptal edildi"))</f>
      </c>
      <c r="E73" s="21">
        <f>IF($A73="","",COUNTIFS('Rezervasyonlar'!$D$2:$D$301,$A73,'Rezervasyonlar'!$E$2:$E$301,"&lt;"&amp;(E$3+1),'Rezervasyonlar'!$F$2:$F$301,"&gt;"&amp;E$3,'Rezervasyonlar'!$M$2:$M$301,"&lt;&gt;İptal edildi"))</f>
      </c>
      <c r="F73" s="21">
        <f>IF($A73="","",COUNTIFS('Rezervasyonlar'!$D$2:$D$301,$A73,'Rezervasyonlar'!$E$2:$E$301,"&lt;"&amp;(F$3+1),'Rezervasyonlar'!$F$2:$F$301,"&gt;"&amp;F$3,'Rezervasyonlar'!$M$2:$M$301,"&lt;&gt;İptal edildi"))</f>
      </c>
      <c r="G73" s="21">
        <f>IF($A73="","",COUNTIFS('Rezervasyonlar'!$D$2:$D$301,$A73,'Rezervasyonlar'!$E$2:$E$301,"&lt;"&amp;(G$3+1),'Rezervasyonlar'!$F$2:$F$301,"&gt;"&amp;G$3,'Rezervasyonlar'!$M$2:$M$301,"&lt;&gt;İptal edildi"))</f>
      </c>
      <c r="H73" s="21">
        <f>IF($A73="","",COUNTIFS('Rezervasyonlar'!$D$2:$D$301,$A73,'Rezervasyonlar'!$E$2:$E$301,"&lt;"&amp;(H$3+1),'Rezervasyonlar'!$F$2:$F$301,"&gt;"&amp;H$3,'Rezervasyonlar'!$M$2:$M$301,"&lt;&gt;İptal edildi"))</f>
      </c>
      <c r="I73" s="21">
        <f>IF($A73="","",COUNTIFS('Rezervasyonlar'!$D$2:$D$301,$A73,'Rezervasyonlar'!$E$2:$E$301,"&lt;"&amp;(I$3+1),'Rezervasyonlar'!$F$2:$F$301,"&gt;"&amp;I$3,'Rezervasyonlar'!$M$2:$M$301,"&lt;&gt;İptal edildi"))</f>
      </c>
      <c r="J73" s="21">
        <f>IF($A73="","",COUNTIFS('Rezervasyonlar'!$D$2:$D$301,$A73,'Rezervasyonlar'!$E$2:$E$301,"&lt;"&amp;(J$3+1),'Rezervasyonlar'!$F$2:$F$301,"&gt;"&amp;J$3,'Rezervasyonlar'!$M$2:$M$301,"&lt;&gt;İptal edildi"))</f>
      </c>
      <c r="K73" s="21">
        <f>IF($A73="","",COUNTIFS('Rezervasyonlar'!$D$2:$D$301,$A73,'Rezervasyonlar'!$E$2:$E$301,"&lt;"&amp;(K$3+1),'Rezervasyonlar'!$F$2:$F$301,"&gt;"&amp;K$3,'Rezervasyonlar'!$M$2:$M$301,"&lt;&gt;İptal edildi"))</f>
      </c>
      <c r="L73" s="21">
        <f>IF($A73="","",COUNTIFS('Rezervasyonlar'!$D$2:$D$301,$A73,'Rezervasyonlar'!$E$2:$E$301,"&lt;"&amp;(L$3+1),'Rezervasyonlar'!$F$2:$F$301,"&gt;"&amp;L$3,'Rezervasyonlar'!$M$2:$M$301,"&lt;&gt;İptal edildi"))</f>
      </c>
      <c r="M73" s="21">
        <f>IF($A73="","",COUNTIFS('Rezervasyonlar'!$D$2:$D$301,$A73,'Rezervasyonlar'!$E$2:$E$301,"&lt;"&amp;(M$3+1),'Rezervasyonlar'!$F$2:$F$301,"&gt;"&amp;M$3,'Rezervasyonlar'!$M$2:$M$301,"&lt;&gt;İptal edildi"))</f>
      </c>
      <c r="N73" s="21">
        <f>IF($A73="","",COUNTIFS('Rezervasyonlar'!$D$2:$D$301,$A73,'Rezervasyonlar'!$E$2:$E$301,"&lt;"&amp;(N$3+1),'Rezervasyonlar'!$F$2:$F$301,"&gt;"&amp;N$3,'Rezervasyonlar'!$M$2:$M$301,"&lt;&gt;İptal edildi"))</f>
      </c>
      <c r="O73" s="21">
        <f>IF($A73="","",COUNTIFS('Rezervasyonlar'!$D$2:$D$301,$A73,'Rezervasyonlar'!$E$2:$E$301,"&lt;"&amp;(O$3+1),'Rezervasyonlar'!$F$2:$F$301,"&gt;"&amp;O$3,'Rezervasyonlar'!$M$2:$M$301,"&lt;&gt;İptal edildi"))</f>
      </c>
      <c r="P73" s="21">
        <f>IF($A73="","",COUNTIFS('Rezervasyonlar'!$D$2:$D$301,$A73,'Rezervasyonlar'!$E$2:$E$301,"&lt;"&amp;(P$3+1),'Rezervasyonlar'!$F$2:$F$301,"&gt;"&amp;P$3,'Rezervasyonlar'!$M$2:$M$301,"&lt;&gt;İptal edildi"))</f>
      </c>
      <c r="Q73" s="21">
        <f>IF($A73="","",COUNTIFS('Rezervasyonlar'!$D$2:$D$301,$A73,'Rezervasyonlar'!$E$2:$E$301,"&lt;"&amp;(Q$3+1),'Rezervasyonlar'!$F$2:$F$301,"&gt;"&amp;Q$3,'Rezervasyonlar'!$M$2:$M$301,"&lt;&gt;İptal edildi"))</f>
      </c>
      <c r="R73" s="21">
        <f>IF($A73="","",COUNTIFS('Rezervasyonlar'!$D$2:$D$301,$A73,'Rezervasyonlar'!$E$2:$E$301,"&lt;"&amp;(R$3+1),'Rezervasyonlar'!$F$2:$F$301,"&gt;"&amp;R$3,'Rezervasyonlar'!$M$2:$M$301,"&lt;&gt;İptal edildi"))</f>
      </c>
      <c r="S73" s="21">
        <f>IF($A73="","",COUNTIFS('Rezervasyonlar'!$D$2:$D$301,$A73,'Rezervasyonlar'!$E$2:$E$301,"&lt;"&amp;(S$3+1),'Rezervasyonlar'!$F$2:$F$301,"&gt;"&amp;S$3,'Rezervasyonlar'!$M$2:$M$301,"&lt;&gt;İptal edildi"))</f>
      </c>
      <c r="T73" s="21">
        <f>IF($A73="","",COUNTIFS('Rezervasyonlar'!$D$2:$D$301,$A73,'Rezervasyonlar'!$E$2:$E$301,"&lt;"&amp;(T$3+1),'Rezervasyonlar'!$F$2:$F$301,"&gt;"&amp;T$3,'Rezervasyonlar'!$M$2:$M$301,"&lt;&gt;İptal edildi"))</f>
      </c>
      <c r="U73" s="21">
        <f>IF($A73="","",COUNTIFS('Rezervasyonlar'!$D$2:$D$301,$A73,'Rezervasyonlar'!$E$2:$E$301,"&lt;"&amp;(U$3+1),'Rezervasyonlar'!$F$2:$F$301,"&gt;"&amp;U$3,'Rezervasyonlar'!$M$2:$M$301,"&lt;&gt;İptal edildi"))</f>
      </c>
      <c r="V73" s="21">
        <f>IF($A73="","",COUNTIFS('Rezervasyonlar'!$D$2:$D$301,$A73,'Rezervasyonlar'!$E$2:$E$301,"&lt;"&amp;(V$3+1),'Rezervasyonlar'!$F$2:$F$301,"&gt;"&amp;V$3,'Rezervasyonlar'!$M$2:$M$301,"&lt;&gt;İptal edildi"))</f>
      </c>
      <c r="W73" s="21">
        <f>IF($A73="","",COUNTIFS('Rezervasyonlar'!$D$2:$D$301,$A73,'Rezervasyonlar'!$E$2:$E$301,"&lt;"&amp;(W$3+1),'Rezervasyonlar'!$F$2:$F$301,"&gt;"&amp;W$3,'Rezervasyonlar'!$M$2:$M$301,"&lt;&gt;İptal edildi"))</f>
      </c>
      <c r="X73" s="21">
        <f>IF($A73="","",COUNTIFS('Rezervasyonlar'!$D$2:$D$301,$A73,'Rezervasyonlar'!$E$2:$E$301,"&lt;"&amp;(X$3+1),'Rezervasyonlar'!$F$2:$F$301,"&gt;"&amp;X$3,'Rezervasyonlar'!$M$2:$M$301,"&lt;&gt;İptal edildi"))</f>
      </c>
      <c r="Y73" s="21">
        <f>IF($A73="","",COUNTIFS('Rezervasyonlar'!$D$2:$D$301,$A73,'Rezervasyonlar'!$E$2:$E$301,"&lt;"&amp;(Y$3+1),'Rezervasyonlar'!$F$2:$F$301,"&gt;"&amp;Y$3,'Rezervasyonlar'!$M$2:$M$301,"&lt;&gt;İptal edildi"))</f>
      </c>
      <c r="Z73" s="21">
        <f>IF($A73="","",COUNTIFS('Rezervasyonlar'!$D$2:$D$301,$A73,'Rezervasyonlar'!$E$2:$E$301,"&lt;"&amp;(Z$3+1),'Rezervasyonlar'!$F$2:$F$301,"&gt;"&amp;Z$3,'Rezervasyonlar'!$M$2:$M$301,"&lt;&gt;İptal edildi"))</f>
      </c>
      <c r="AA73" s="21">
        <f>IF($A73="","",COUNTIFS('Rezervasyonlar'!$D$2:$D$301,$A73,'Rezervasyonlar'!$E$2:$E$301,"&lt;"&amp;(AA$3+1),'Rezervasyonlar'!$F$2:$F$301,"&gt;"&amp;AA$3,'Rezervasyonlar'!$M$2:$M$301,"&lt;&gt;İptal edildi"))</f>
      </c>
      <c r="AB73" s="21">
        <f>IF($A73="","",COUNTIFS('Rezervasyonlar'!$D$2:$D$301,$A73,'Rezervasyonlar'!$E$2:$E$301,"&lt;"&amp;(AB$3+1),'Rezervasyonlar'!$F$2:$F$301,"&gt;"&amp;AB$3,'Rezervasyonlar'!$M$2:$M$301,"&lt;&gt;İptal edildi"))</f>
      </c>
      <c r="AC73" s="21">
        <f>IF($A73="","",COUNTIFS('Rezervasyonlar'!$D$2:$D$301,$A73,'Rezervasyonlar'!$E$2:$E$301,"&lt;"&amp;(AC$3+1),'Rezervasyonlar'!$F$2:$F$301,"&gt;"&amp;AC$3,'Rezervasyonlar'!$M$2:$M$301,"&lt;&gt;İptal edildi"))</f>
      </c>
      <c r="AD73" s="21">
        <f>IF($A73="","",COUNTIFS('Rezervasyonlar'!$D$2:$D$301,$A73,'Rezervasyonlar'!$E$2:$E$301,"&lt;"&amp;(AD$3+1),'Rezervasyonlar'!$F$2:$F$301,"&gt;"&amp;AD$3,'Rezervasyonlar'!$M$2:$M$301,"&lt;&gt;İptal edildi"))</f>
      </c>
      <c r="AE73" s="21">
        <f>IF($A73="","",COUNTIFS('Rezervasyonlar'!$D$2:$D$301,$A73,'Rezervasyonlar'!$E$2:$E$301,"&lt;"&amp;(AE$3+1),'Rezervasyonlar'!$F$2:$F$301,"&gt;"&amp;AE$3,'Rezervasyonlar'!$M$2:$M$301,"&lt;&gt;İptal edildi"))</f>
      </c>
      <c r="AF73" s="21">
        <f>IF($A73="","",COUNTIFS('Rezervasyonlar'!$D$2:$D$301,$A73,'Rezervasyonlar'!$E$2:$E$301,"&lt;"&amp;(AF$3+1),'Rezervasyonlar'!$F$2:$F$301,"&gt;"&amp;AF$3,'Rezervasyonlar'!$M$2:$M$301,"&lt;&gt;İptal edildi"))</f>
      </c>
      <c r="AG73" s="21">
        <f>IF($A73="","",COUNTIFS('Rezervasyonlar'!$D$2:$D$301,$A73,'Rezervasyonlar'!$E$2:$E$301,"&lt;"&amp;(AG$3+1),'Rezervasyonlar'!$F$2:$F$301,"&gt;"&amp;AG$3,'Rezervasyonlar'!$M$2:$M$301,"&lt;&gt;İptal edildi"))</f>
      </c>
    </row>
    <row r="74" spans="1:33" x14ac:dyDescent="0.25">
      <c r="A74" s="16">
        <f>IF('Araçlar'!A71="","",'Araçlar'!A71)</f>
      </c>
      <c r="B74" s="7">
        <f>IF('Araçlar'!B71="","",'Araçlar'!B71)</f>
      </c>
      <c r="C74" s="21">
        <f>IF($A74="","",COUNTIFS('Rezervasyonlar'!$D$2:$D$301,$A74,'Rezervasyonlar'!$E$2:$E$301,"&lt;"&amp;(C$3+1),'Rezervasyonlar'!$F$2:$F$301,"&gt;"&amp;C$3,'Rezervasyonlar'!$M$2:$M$301,"&lt;&gt;İptal edildi"))</f>
      </c>
      <c r="D74" s="21">
        <f>IF($A74="","",COUNTIFS('Rezervasyonlar'!$D$2:$D$301,$A74,'Rezervasyonlar'!$E$2:$E$301,"&lt;"&amp;(D$3+1),'Rezervasyonlar'!$F$2:$F$301,"&gt;"&amp;D$3,'Rezervasyonlar'!$M$2:$M$301,"&lt;&gt;İptal edildi"))</f>
      </c>
      <c r="E74" s="21">
        <f>IF($A74="","",COUNTIFS('Rezervasyonlar'!$D$2:$D$301,$A74,'Rezervasyonlar'!$E$2:$E$301,"&lt;"&amp;(E$3+1),'Rezervasyonlar'!$F$2:$F$301,"&gt;"&amp;E$3,'Rezervasyonlar'!$M$2:$M$301,"&lt;&gt;İptal edildi"))</f>
      </c>
      <c r="F74" s="21">
        <f>IF($A74="","",COUNTIFS('Rezervasyonlar'!$D$2:$D$301,$A74,'Rezervasyonlar'!$E$2:$E$301,"&lt;"&amp;(F$3+1),'Rezervasyonlar'!$F$2:$F$301,"&gt;"&amp;F$3,'Rezervasyonlar'!$M$2:$M$301,"&lt;&gt;İptal edildi"))</f>
      </c>
      <c r="G74" s="21">
        <f>IF($A74="","",COUNTIFS('Rezervasyonlar'!$D$2:$D$301,$A74,'Rezervasyonlar'!$E$2:$E$301,"&lt;"&amp;(G$3+1),'Rezervasyonlar'!$F$2:$F$301,"&gt;"&amp;G$3,'Rezervasyonlar'!$M$2:$M$301,"&lt;&gt;İptal edildi"))</f>
      </c>
      <c r="H74" s="21">
        <f>IF($A74="","",COUNTIFS('Rezervasyonlar'!$D$2:$D$301,$A74,'Rezervasyonlar'!$E$2:$E$301,"&lt;"&amp;(H$3+1),'Rezervasyonlar'!$F$2:$F$301,"&gt;"&amp;H$3,'Rezervasyonlar'!$M$2:$M$301,"&lt;&gt;İptal edildi"))</f>
      </c>
      <c r="I74" s="21">
        <f>IF($A74="","",COUNTIFS('Rezervasyonlar'!$D$2:$D$301,$A74,'Rezervasyonlar'!$E$2:$E$301,"&lt;"&amp;(I$3+1),'Rezervasyonlar'!$F$2:$F$301,"&gt;"&amp;I$3,'Rezervasyonlar'!$M$2:$M$301,"&lt;&gt;İptal edildi"))</f>
      </c>
      <c r="J74" s="21">
        <f>IF($A74="","",COUNTIFS('Rezervasyonlar'!$D$2:$D$301,$A74,'Rezervasyonlar'!$E$2:$E$301,"&lt;"&amp;(J$3+1),'Rezervasyonlar'!$F$2:$F$301,"&gt;"&amp;J$3,'Rezervasyonlar'!$M$2:$M$301,"&lt;&gt;İptal edildi"))</f>
      </c>
      <c r="K74" s="21">
        <f>IF($A74="","",COUNTIFS('Rezervasyonlar'!$D$2:$D$301,$A74,'Rezervasyonlar'!$E$2:$E$301,"&lt;"&amp;(K$3+1),'Rezervasyonlar'!$F$2:$F$301,"&gt;"&amp;K$3,'Rezervasyonlar'!$M$2:$M$301,"&lt;&gt;İptal edildi"))</f>
      </c>
      <c r="L74" s="21">
        <f>IF($A74="","",COUNTIFS('Rezervasyonlar'!$D$2:$D$301,$A74,'Rezervasyonlar'!$E$2:$E$301,"&lt;"&amp;(L$3+1),'Rezervasyonlar'!$F$2:$F$301,"&gt;"&amp;L$3,'Rezervasyonlar'!$M$2:$M$301,"&lt;&gt;İptal edildi"))</f>
      </c>
      <c r="M74" s="21">
        <f>IF($A74="","",COUNTIFS('Rezervasyonlar'!$D$2:$D$301,$A74,'Rezervasyonlar'!$E$2:$E$301,"&lt;"&amp;(M$3+1),'Rezervasyonlar'!$F$2:$F$301,"&gt;"&amp;M$3,'Rezervasyonlar'!$M$2:$M$301,"&lt;&gt;İptal edildi"))</f>
      </c>
      <c r="N74" s="21">
        <f>IF($A74="","",COUNTIFS('Rezervasyonlar'!$D$2:$D$301,$A74,'Rezervasyonlar'!$E$2:$E$301,"&lt;"&amp;(N$3+1),'Rezervasyonlar'!$F$2:$F$301,"&gt;"&amp;N$3,'Rezervasyonlar'!$M$2:$M$301,"&lt;&gt;İptal edildi"))</f>
      </c>
      <c r="O74" s="21">
        <f>IF($A74="","",COUNTIFS('Rezervasyonlar'!$D$2:$D$301,$A74,'Rezervasyonlar'!$E$2:$E$301,"&lt;"&amp;(O$3+1),'Rezervasyonlar'!$F$2:$F$301,"&gt;"&amp;O$3,'Rezervasyonlar'!$M$2:$M$301,"&lt;&gt;İptal edildi"))</f>
      </c>
      <c r="P74" s="21">
        <f>IF($A74="","",COUNTIFS('Rezervasyonlar'!$D$2:$D$301,$A74,'Rezervasyonlar'!$E$2:$E$301,"&lt;"&amp;(P$3+1),'Rezervasyonlar'!$F$2:$F$301,"&gt;"&amp;P$3,'Rezervasyonlar'!$M$2:$M$301,"&lt;&gt;İptal edildi"))</f>
      </c>
      <c r="Q74" s="21">
        <f>IF($A74="","",COUNTIFS('Rezervasyonlar'!$D$2:$D$301,$A74,'Rezervasyonlar'!$E$2:$E$301,"&lt;"&amp;(Q$3+1),'Rezervasyonlar'!$F$2:$F$301,"&gt;"&amp;Q$3,'Rezervasyonlar'!$M$2:$M$301,"&lt;&gt;İptal edildi"))</f>
      </c>
      <c r="R74" s="21">
        <f>IF($A74="","",COUNTIFS('Rezervasyonlar'!$D$2:$D$301,$A74,'Rezervasyonlar'!$E$2:$E$301,"&lt;"&amp;(R$3+1),'Rezervasyonlar'!$F$2:$F$301,"&gt;"&amp;R$3,'Rezervasyonlar'!$M$2:$M$301,"&lt;&gt;İptal edildi"))</f>
      </c>
      <c r="S74" s="21">
        <f>IF($A74="","",COUNTIFS('Rezervasyonlar'!$D$2:$D$301,$A74,'Rezervasyonlar'!$E$2:$E$301,"&lt;"&amp;(S$3+1),'Rezervasyonlar'!$F$2:$F$301,"&gt;"&amp;S$3,'Rezervasyonlar'!$M$2:$M$301,"&lt;&gt;İptal edildi"))</f>
      </c>
      <c r="T74" s="21">
        <f>IF($A74="","",COUNTIFS('Rezervasyonlar'!$D$2:$D$301,$A74,'Rezervasyonlar'!$E$2:$E$301,"&lt;"&amp;(T$3+1),'Rezervasyonlar'!$F$2:$F$301,"&gt;"&amp;T$3,'Rezervasyonlar'!$M$2:$M$301,"&lt;&gt;İptal edildi"))</f>
      </c>
      <c r="U74" s="21">
        <f>IF($A74="","",COUNTIFS('Rezervasyonlar'!$D$2:$D$301,$A74,'Rezervasyonlar'!$E$2:$E$301,"&lt;"&amp;(U$3+1),'Rezervasyonlar'!$F$2:$F$301,"&gt;"&amp;U$3,'Rezervasyonlar'!$M$2:$M$301,"&lt;&gt;İptal edildi"))</f>
      </c>
      <c r="V74" s="21">
        <f>IF($A74="","",COUNTIFS('Rezervasyonlar'!$D$2:$D$301,$A74,'Rezervasyonlar'!$E$2:$E$301,"&lt;"&amp;(V$3+1),'Rezervasyonlar'!$F$2:$F$301,"&gt;"&amp;V$3,'Rezervasyonlar'!$M$2:$M$301,"&lt;&gt;İptal edildi"))</f>
      </c>
      <c r="W74" s="21">
        <f>IF($A74="","",COUNTIFS('Rezervasyonlar'!$D$2:$D$301,$A74,'Rezervasyonlar'!$E$2:$E$301,"&lt;"&amp;(W$3+1),'Rezervasyonlar'!$F$2:$F$301,"&gt;"&amp;W$3,'Rezervasyonlar'!$M$2:$M$301,"&lt;&gt;İptal edildi"))</f>
      </c>
      <c r="X74" s="21">
        <f>IF($A74="","",COUNTIFS('Rezervasyonlar'!$D$2:$D$301,$A74,'Rezervasyonlar'!$E$2:$E$301,"&lt;"&amp;(X$3+1),'Rezervasyonlar'!$F$2:$F$301,"&gt;"&amp;X$3,'Rezervasyonlar'!$M$2:$M$301,"&lt;&gt;İptal edildi"))</f>
      </c>
      <c r="Y74" s="21">
        <f>IF($A74="","",COUNTIFS('Rezervasyonlar'!$D$2:$D$301,$A74,'Rezervasyonlar'!$E$2:$E$301,"&lt;"&amp;(Y$3+1),'Rezervasyonlar'!$F$2:$F$301,"&gt;"&amp;Y$3,'Rezervasyonlar'!$M$2:$M$301,"&lt;&gt;İptal edildi"))</f>
      </c>
      <c r="Z74" s="21">
        <f>IF($A74="","",COUNTIFS('Rezervasyonlar'!$D$2:$D$301,$A74,'Rezervasyonlar'!$E$2:$E$301,"&lt;"&amp;(Z$3+1),'Rezervasyonlar'!$F$2:$F$301,"&gt;"&amp;Z$3,'Rezervasyonlar'!$M$2:$M$301,"&lt;&gt;İptal edildi"))</f>
      </c>
      <c r="AA74" s="21">
        <f>IF($A74="","",COUNTIFS('Rezervasyonlar'!$D$2:$D$301,$A74,'Rezervasyonlar'!$E$2:$E$301,"&lt;"&amp;(AA$3+1),'Rezervasyonlar'!$F$2:$F$301,"&gt;"&amp;AA$3,'Rezervasyonlar'!$M$2:$M$301,"&lt;&gt;İptal edildi"))</f>
      </c>
      <c r="AB74" s="21">
        <f>IF($A74="","",COUNTIFS('Rezervasyonlar'!$D$2:$D$301,$A74,'Rezervasyonlar'!$E$2:$E$301,"&lt;"&amp;(AB$3+1),'Rezervasyonlar'!$F$2:$F$301,"&gt;"&amp;AB$3,'Rezervasyonlar'!$M$2:$M$301,"&lt;&gt;İptal edildi"))</f>
      </c>
      <c r="AC74" s="21">
        <f>IF($A74="","",COUNTIFS('Rezervasyonlar'!$D$2:$D$301,$A74,'Rezervasyonlar'!$E$2:$E$301,"&lt;"&amp;(AC$3+1),'Rezervasyonlar'!$F$2:$F$301,"&gt;"&amp;AC$3,'Rezervasyonlar'!$M$2:$M$301,"&lt;&gt;İptal edildi"))</f>
      </c>
      <c r="AD74" s="21">
        <f>IF($A74="","",COUNTIFS('Rezervasyonlar'!$D$2:$D$301,$A74,'Rezervasyonlar'!$E$2:$E$301,"&lt;"&amp;(AD$3+1),'Rezervasyonlar'!$F$2:$F$301,"&gt;"&amp;AD$3,'Rezervasyonlar'!$M$2:$M$301,"&lt;&gt;İptal edildi"))</f>
      </c>
      <c r="AE74" s="21">
        <f>IF($A74="","",COUNTIFS('Rezervasyonlar'!$D$2:$D$301,$A74,'Rezervasyonlar'!$E$2:$E$301,"&lt;"&amp;(AE$3+1),'Rezervasyonlar'!$F$2:$F$301,"&gt;"&amp;AE$3,'Rezervasyonlar'!$M$2:$M$301,"&lt;&gt;İptal edildi"))</f>
      </c>
      <c r="AF74" s="21">
        <f>IF($A74="","",COUNTIFS('Rezervasyonlar'!$D$2:$D$301,$A74,'Rezervasyonlar'!$E$2:$E$301,"&lt;"&amp;(AF$3+1),'Rezervasyonlar'!$F$2:$F$301,"&gt;"&amp;AF$3,'Rezervasyonlar'!$M$2:$M$301,"&lt;&gt;İptal edildi"))</f>
      </c>
      <c r="AG74" s="21">
        <f>IF($A74="","",COUNTIFS('Rezervasyonlar'!$D$2:$D$301,$A74,'Rezervasyonlar'!$E$2:$E$301,"&lt;"&amp;(AG$3+1),'Rezervasyonlar'!$F$2:$F$301,"&gt;"&amp;AG$3,'Rezervasyonlar'!$M$2:$M$301,"&lt;&gt;İptal edildi"))</f>
      </c>
    </row>
    <row r="75" spans="1:33" x14ac:dyDescent="0.25">
      <c r="A75" s="16">
        <f>IF('Araçlar'!A72="","",'Araçlar'!A72)</f>
      </c>
      <c r="B75" s="7">
        <f>IF('Araçlar'!B72="","",'Araçlar'!B72)</f>
      </c>
      <c r="C75" s="21">
        <f>IF($A75="","",COUNTIFS('Rezervasyonlar'!$D$2:$D$301,$A75,'Rezervasyonlar'!$E$2:$E$301,"&lt;"&amp;(C$3+1),'Rezervasyonlar'!$F$2:$F$301,"&gt;"&amp;C$3,'Rezervasyonlar'!$M$2:$M$301,"&lt;&gt;İptal edildi"))</f>
      </c>
      <c r="D75" s="21">
        <f>IF($A75="","",COUNTIFS('Rezervasyonlar'!$D$2:$D$301,$A75,'Rezervasyonlar'!$E$2:$E$301,"&lt;"&amp;(D$3+1),'Rezervasyonlar'!$F$2:$F$301,"&gt;"&amp;D$3,'Rezervasyonlar'!$M$2:$M$301,"&lt;&gt;İptal edildi"))</f>
      </c>
      <c r="E75" s="21">
        <f>IF($A75="","",COUNTIFS('Rezervasyonlar'!$D$2:$D$301,$A75,'Rezervasyonlar'!$E$2:$E$301,"&lt;"&amp;(E$3+1),'Rezervasyonlar'!$F$2:$F$301,"&gt;"&amp;E$3,'Rezervasyonlar'!$M$2:$M$301,"&lt;&gt;İptal edildi"))</f>
      </c>
      <c r="F75" s="21">
        <f>IF($A75="","",COUNTIFS('Rezervasyonlar'!$D$2:$D$301,$A75,'Rezervasyonlar'!$E$2:$E$301,"&lt;"&amp;(F$3+1),'Rezervasyonlar'!$F$2:$F$301,"&gt;"&amp;F$3,'Rezervasyonlar'!$M$2:$M$301,"&lt;&gt;İptal edildi"))</f>
      </c>
      <c r="G75" s="21">
        <f>IF($A75="","",COUNTIFS('Rezervasyonlar'!$D$2:$D$301,$A75,'Rezervasyonlar'!$E$2:$E$301,"&lt;"&amp;(G$3+1),'Rezervasyonlar'!$F$2:$F$301,"&gt;"&amp;G$3,'Rezervasyonlar'!$M$2:$M$301,"&lt;&gt;İptal edildi"))</f>
      </c>
      <c r="H75" s="21">
        <f>IF($A75="","",COUNTIFS('Rezervasyonlar'!$D$2:$D$301,$A75,'Rezervasyonlar'!$E$2:$E$301,"&lt;"&amp;(H$3+1),'Rezervasyonlar'!$F$2:$F$301,"&gt;"&amp;H$3,'Rezervasyonlar'!$M$2:$M$301,"&lt;&gt;İptal edildi"))</f>
      </c>
      <c r="I75" s="21">
        <f>IF($A75="","",COUNTIFS('Rezervasyonlar'!$D$2:$D$301,$A75,'Rezervasyonlar'!$E$2:$E$301,"&lt;"&amp;(I$3+1),'Rezervasyonlar'!$F$2:$F$301,"&gt;"&amp;I$3,'Rezervasyonlar'!$M$2:$M$301,"&lt;&gt;İptal edildi"))</f>
      </c>
      <c r="J75" s="21">
        <f>IF($A75="","",COUNTIFS('Rezervasyonlar'!$D$2:$D$301,$A75,'Rezervasyonlar'!$E$2:$E$301,"&lt;"&amp;(J$3+1),'Rezervasyonlar'!$F$2:$F$301,"&gt;"&amp;J$3,'Rezervasyonlar'!$M$2:$M$301,"&lt;&gt;İptal edildi"))</f>
      </c>
      <c r="K75" s="21">
        <f>IF($A75="","",COUNTIFS('Rezervasyonlar'!$D$2:$D$301,$A75,'Rezervasyonlar'!$E$2:$E$301,"&lt;"&amp;(K$3+1),'Rezervasyonlar'!$F$2:$F$301,"&gt;"&amp;K$3,'Rezervasyonlar'!$M$2:$M$301,"&lt;&gt;İptal edildi"))</f>
      </c>
      <c r="L75" s="21">
        <f>IF($A75="","",COUNTIFS('Rezervasyonlar'!$D$2:$D$301,$A75,'Rezervasyonlar'!$E$2:$E$301,"&lt;"&amp;(L$3+1),'Rezervasyonlar'!$F$2:$F$301,"&gt;"&amp;L$3,'Rezervasyonlar'!$M$2:$M$301,"&lt;&gt;İptal edildi"))</f>
      </c>
      <c r="M75" s="21">
        <f>IF($A75="","",COUNTIFS('Rezervasyonlar'!$D$2:$D$301,$A75,'Rezervasyonlar'!$E$2:$E$301,"&lt;"&amp;(M$3+1),'Rezervasyonlar'!$F$2:$F$301,"&gt;"&amp;M$3,'Rezervasyonlar'!$M$2:$M$301,"&lt;&gt;İptal edildi"))</f>
      </c>
      <c r="N75" s="21">
        <f>IF($A75="","",COUNTIFS('Rezervasyonlar'!$D$2:$D$301,$A75,'Rezervasyonlar'!$E$2:$E$301,"&lt;"&amp;(N$3+1),'Rezervasyonlar'!$F$2:$F$301,"&gt;"&amp;N$3,'Rezervasyonlar'!$M$2:$M$301,"&lt;&gt;İptal edildi"))</f>
      </c>
      <c r="O75" s="21">
        <f>IF($A75="","",COUNTIFS('Rezervasyonlar'!$D$2:$D$301,$A75,'Rezervasyonlar'!$E$2:$E$301,"&lt;"&amp;(O$3+1),'Rezervasyonlar'!$F$2:$F$301,"&gt;"&amp;O$3,'Rezervasyonlar'!$M$2:$M$301,"&lt;&gt;İptal edildi"))</f>
      </c>
      <c r="P75" s="21">
        <f>IF($A75="","",COUNTIFS('Rezervasyonlar'!$D$2:$D$301,$A75,'Rezervasyonlar'!$E$2:$E$301,"&lt;"&amp;(P$3+1),'Rezervasyonlar'!$F$2:$F$301,"&gt;"&amp;P$3,'Rezervasyonlar'!$M$2:$M$301,"&lt;&gt;İptal edildi"))</f>
      </c>
      <c r="Q75" s="21">
        <f>IF($A75="","",COUNTIFS('Rezervasyonlar'!$D$2:$D$301,$A75,'Rezervasyonlar'!$E$2:$E$301,"&lt;"&amp;(Q$3+1),'Rezervasyonlar'!$F$2:$F$301,"&gt;"&amp;Q$3,'Rezervasyonlar'!$M$2:$M$301,"&lt;&gt;İptal edildi"))</f>
      </c>
      <c r="R75" s="21">
        <f>IF($A75="","",COUNTIFS('Rezervasyonlar'!$D$2:$D$301,$A75,'Rezervasyonlar'!$E$2:$E$301,"&lt;"&amp;(R$3+1),'Rezervasyonlar'!$F$2:$F$301,"&gt;"&amp;R$3,'Rezervasyonlar'!$M$2:$M$301,"&lt;&gt;İptal edildi"))</f>
      </c>
      <c r="S75" s="21">
        <f>IF($A75="","",COUNTIFS('Rezervasyonlar'!$D$2:$D$301,$A75,'Rezervasyonlar'!$E$2:$E$301,"&lt;"&amp;(S$3+1),'Rezervasyonlar'!$F$2:$F$301,"&gt;"&amp;S$3,'Rezervasyonlar'!$M$2:$M$301,"&lt;&gt;İptal edildi"))</f>
      </c>
      <c r="T75" s="21">
        <f>IF($A75="","",COUNTIFS('Rezervasyonlar'!$D$2:$D$301,$A75,'Rezervasyonlar'!$E$2:$E$301,"&lt;"&amp;(T$3+1),'Rezervasyonlar'!$F$2:$F$301,"&gt;"&amp;T$3,'Rezervasyonlar'!$M$2:$M$301,"&lt;&gt;İptal edildi"))</f>
      </c>
      <c r="U75" s="21">
        <f>IF($A75="","",COUNTIFS('Rezervasyonlar'!$D$2:$D$301,$A75,'Rezervasyonlar'!$E$2:$E$301,"&lt;"&amp;(U$3+1),'Rezervasyonlar'!$F$2:$F$301,"&gt;"&amp;U$3,'Rezervasyonlar'!$M$2:$M$301,"&lt;&gt;İptal edildi"))</f>
      </c>
      <c r="V75" s="21">
        <f>IF($A75="","",COUNTIFS('Rezervasyonlar'!$D$2:$D$301,$A75,'Rezervasyonlar'!$E$2:$E$301,"&lt;"&amp;(V$3+1),'Rezervasyonlar'!$F$2:$F$301,"&gt;"&amp;V$3,'Rezervasyonlar'!$M$2:$M$301,"&lt;&gt;İptal edildi"))</f>
      </c>
      <c r="W75" s="21">
        <f>IF($A75="","",COUNTIFS('Rezervasyonlar'!$D$2:$D$301,$A75,'Rezervasyonlar'!$E$2:$E$301,"&lt;"&amp;(W$3+1),'Rezervasyonlar'!$F$2:$F$301,"&gt;"&amp;W$3,'Rezervasyonlar'!$M$2:$M$301,"&lt;&gt;İptal edildi"))</f>
      </c>
      <c r="X75" s="21">
        <f>IF($A75="","",COUNTIFS('Rezervasyonlar'!$D$2:$D$301,$A75,'Rezervasyonlar'!$E$2:$E$301,"&lt;"&amp;(X$3+1),'Rezervasyonlar'!$F$2:$F$301,"&gt;"&amp;X$3,'Rezervasyonlar'!$M$2:$M$301,"&lt;&gt;İptal edildi"))</f>
      </c>
      <c r="Y75" s="21">
        <f>IF($A75="","",COUNTIFS('Rezervasyonlar'!$D$2:$D$301,$A75,'Rezervasyonlar'!$E$2:$E$301,"&lt;"&amp;(Y$3+1),'Rezervasyonlar'!$F$2:$F$301,"&gt;"&amp;Y$3,'Rezervasyonlar'!$M$2:$M$301,"&lt;&gt;İptal edildi"))</f>
      </c>
      <c r="Z75" s="21">
        <f>IF($A75="","",COUNTIFS('Rezervasyonlar'!$D$2:$D$301,$A75,'Rezervasyonlar'!$E$2:$E$301,"&lt;"&amp;(Z$3+1),'Rezervasyonlar'!$F$2:$F$301,"&gt;"&amp;Z$3,'Rezervasyonlar'!$M$2:$M$301,"&lt;&gt;İptal edildi"))</f>
      </c>
      <c r="AA75" s="21">
        <f>IF($A75="","",COUNTIFS('Rezervasyonlar'!$D$2:$D$301,$A75,'Rezervasyonlar'!$E$2:$E$301,"&lt;"&amp;(AA$3+1),'Rezervasyonlar'!$F$2:$F$301,"&gt;"&amp;AA$3,'Rezervasyonlar'!$M$2:$M$301,"&lt;&gt;İptal edildi"))</f>
      </c>
      <c r="AB75" s="21">
        <f>IF($A75="","",COUNTIFS('Rezervasyonlar'!$D$2:$D$301,$A75,'Rezervasyonlar'!$E$2:$E$301,"&lt;"&amp;(AB$3+1),'Rezervasyonlar'!$F$2:$F$301,"&gt;"&amp;AB$3,'Rezervasyonlar'!$M$2:$M$301,"&lt;&gt;İptal edildi"))</f>
      </c>
      <c r="AC75" s="21">
        <f>IF($A75="","",COUNTIFS('Rezervasyonlar'!$D$2:$D$301,$A75,'Rezervasyonlar'!$E$2:$E$301,"&lt;"&amp;(AC$3+1),'Rezervasyonlar'!$F$2:$F$301,"&gt;"&amp;AC$3,'Rezervasyonlar'!$M$2:$M$301,"&lt;&gt;İptal edildi"))</f>
      </c>
      <c r="AD75" s="21">
        <f>IF($A75="","",COUNTIFS('Rezervasyonlar'!$D$2:$D$301,$A75,'Rezervasyonlar'!$E$2:$E$301,"&lt;"&amp;(AD$3+1),'Rezervasyonlar'!$F$2:$F$301,"&gt;"&amp;AD$3,'Rezervasyonlar'!$M$2:$M$301,"&lt;&gt;İptal edildi"))</f>
      </c>
      <c r="AE75" s="21">
        <f>IF($A75="","",COUNTIFS('Rezervasyonlar'!$D$2:$D$301,$A75,'Rezervasyonlar'!$E$2:$E$301,"&lt;"&amp;(AE$3+1),'Rezervasyonlar'!$F$2:$F$301,"&gt;"&amp;AE$3,'Rezervasyonlar'!$M$2:$M$301,"&lt;&gt;İptal edildi"))</f>
      </c>
      <c r="AF75" s="21">
        <f>IF($A75="","",COUNTIFS('Rezervasyonlar'!$D$2:$D$301,$A75,'Rezervasyonlar'!$E$2:$E$301,"&lt;"&amp;(AF$3+1),'Rezervasyonlar'!$F$2:$F$301,"&gt;"&amp;AF$3,'Rezervasyonlar'!$M$2:$M$301,"&lt;&gt;İptal edildi"))</f>
      </c>
      <c r="AG75" s="21">
        <f>IF($A75="","",COUNTIFS('Rezervasyonlar'!$D$2:$D$301,$A75,'Rezervasyonlar'!$E$2:$E$301,"&lt;"&amp;(AG$3+1),'Rezervasyonlar'!$F$2:$F$301,"&gt;"&amp;AG$3,'Rezervasyonlar'!$M$2:$M$301,"&lt;&gt;İptal edildi"))</f>
      </c>
    </row>
    <row r="76" spans="1:33" x14ac:dyDescent="0.25">
      <c r="A76" s="16">
        <f>IF('Araçlar'!A73="","",'Araçlar'!A73)</f>
      </c>
      <c r="B76" s="7">
        <f>IF('Araçlar'!B73="","",'Araçlar'!B73)</f>
      </c>
      <c r="C76" s="21">
        <f>IF($A76="","",COUNTIFS('Rezervasyonlar'!$D$2:$D$301,$A76,'Rezervasyonlar'!$E$2:$E$301,"&lt;"&amp;(C$3+1),'Rezervasyonlar'!$F$2:$F$301,"&gt;"&amp;C$3,'Rezervasyonlar'!$M$2:$M$301,"&lt;&gt;İptal edildi"))</f>
      </c>
      <c r="D76" s="21">
        <f>IF($A76="","",COUNTIFS('Rezervasyonlar'!$D$2:$D$301,$A76,'Rezervasyonlar'!$E$2:$E$301,"&lt;"&amp;(D$3+1),'Rezervasyonlar'!$F$2:$F$301,"&gt;"&amp;D$3,'Rezervasyonlar'!$M$2:$M$301,"&lt;&gt;İptal edildi"))</f>
      </c>
      <c r="E76" s="21">
        <f>IF($A76="","",COUNTIFS('Rezervasyonlar'!$D$2:$D$301,$A76,'Rezervasyonlar'!$E$2:$E$301,"&lt;"&amp;(E$3+1),'Rezervasyonlar'!$F$2:$F$301,"&gt;"&amp;E$3,'Rezervasyonlar'!$M$2:$M$301,"&lt;&gt;İptal edildi"))</f>
      </c>
      <c r="F76" s="21">
        <f>IF($A76="","",COUNTIFS('Rezervasyonlar'!$D$2:$D$301,$A76,'Rezervasyonlar'!$E$2:$E$301,"&lt;"&amp;(F$3+1),'Rezervasyonlar'!$F$2:$F$301,"&gt;"&amp;F$3,'Rezervasyonlar'!$M$2:$M$301,"&lt;&gt;İptal edildi"))</f>
      </c>
      <c r="G76" s="21">
        <f>IF($A76="","",COUNTIFS('Rezervasyonlar'!$D$2:$D$301,$A76,'Rezervasyonlar'!$E$2:$E$301,"&lt;"&amp;(G$3+1),'Rezervasyonlar'!$F$2:$F$301,"&gt;"&amp;G$3,'Rezervasyonlar'!$M$2:$M$301,"&lt;&gt;İptal edildi"))</f>
      </c>
      <c r="H76" s="21">
        <f>IF($A76="","",COUNTIFS('Rezervasyonlar'!$D$2:$D$301,$A76,'Rezervasyonlar'!$E$2:$E$301,"&lt;"&amp;(H$3+1),'Rezervasyonlar'!$F$2:$F$301,"&gt;"&amp;H$3,'Rezervasyonlar'!$M$2:$M$301,"&lt;&gt;İptal edildi"))</f>
      </c>
      <c r="I76" s="21">
        <f>IF($A76="","",COUNTIFS('Rezervasyonlar'!$D$2:$D$301,$A76,'Rezervasyonlar'!$E$2:$E$301,"&lt;"&amp;(I$3+1),'Rezervasyonlar'!$F$2:$F$301,"&gt;"&amp;I$3,'Rezervasyonlar'!$M$2:$M$301,"&lt;&gt;İptal edildi"))</f>
      </c>
      <c r="J76" s="21">
        <f>IF($A76="","",COUNTIFS('Rezervasyonlar'!$D$2:$D$301,$A76,'Rezervasyonlar'!$E$2:$E$301,"&lt;"&amp;(J$3+1),'Rezervasyonlar'!$F$2:$F$301,"&gt;"&amp;J$3,'Rezervasyonlar'!$M$2:$M$301,"&lt;&gt;İptal edildi"))</f>
      </c>
      <c r="K76" s="21">
        <f>IF($A76="","",COUNTIFS('Rezervasyonlar'!$D$2:$D$301,$A76,'Rezervasyonlar'!$E$2:$E$301,"&lt;"&amp;(K$3+1),'Rezervasyonlar'!$F$2:$F$301,"&gt;"&amp;K$3,'Rezervasyonlar'!$M$2:$M$301,"&lt;&gt;İptal edildi"))</f>
      </c>
      <c r="L76" s="21">
        <f>IF($A76="","",COUNTIFS('Rezervasyonlar'!$D$2:$D$301,$A76,'Rezervasyonlar'!$E$2:$E$301,"&lt;"&amp;(L$3+1),'Rezervasyonlar'!$F$2:$F$301,"&gt;"&amp;L$3,'Rezervasyonlar'!$M$2:$M$301,"&lt;&gt;İptal edildi"))</f>
      </c>
      <c r="M76" s="21">
        <f>IF($A76="","",COUNTIFS('Rezervasyonlar'!$D$2:$D$301,$A76,'Rezervasyonlar'!$E$2:$E$301,"&lt;"&amp;(M$3+1),'Rezervasyonlar'!$F$2:$F$301,"&gt;"&amp;M$3,'Rezervasyonlar'!$M$2:$M$301,"&lt;&gt;İptal edildi"))</f>
      </c>
      <c r="N76" s="21">
        <f>IF($A76="","",COUNTIFS('Rezervasyonlar'!$D$2:$D$301,$A76,'Rezervasyonlar'!$E$2:$E$301,"&lt;"&amp;(N$3+1),'Rezervasyonlar'!$F$2:$F$301,"&gt;"&amp;N$3,'Rezervasyonlar'!$M$2:$M$301,"&lt;&gt;İptal edildi"))</f>
      </c>
      <c r="O76" s="21">
        <f>IF($A76="","",COUNTIFS('Rezervasyonlar'!$D$2:$D$301,$A76,'Rezervasyonlar'!$E$2:$E$301,"&lt;"&amp;(O$3+1),'Rezervasyonlar'!$F$2:$F$301,"&gt;"&amp;O$3,'Rezervasyonlar'!$M$2:$M$301,"&lt;&gt;İptal edildi"))</f>
      </c>
      <c r="P76" s="21">
        <f>IF($A76="","",COUNTIFS('Rezervasyonlar'!$D$2:$D$301,$A76,'Rezervasyonlar'!$E$2:$E$301,"&lt;"&amp;(P$3+1),'Rezervasyonlar'!$F$2:$F$301,"&gt;"&amp;P$3,'Rezervasyonlar'!$M$2:$M$301,"&lt;&gt;İptal edildi"))</f>
      </c>
      <c r="Q76" s="21">
        <f>IF($A76="","",COUNTIFS('Rezervasyonlar'!$D$2:$D$301,$A76,'Rezervasyonlar'!$E$2:$E$301,"&lt;"&amp;(Q$3+1),'Rezervasyonlar'!$F$2:$F$301,"&gt;"&amp;Q$3,'Rezervasyonlar'!$M$2:$M$301,"&lt;&gt;İptal edildi"))</f>
      </c>
      <c r="R76" s="21">
        <f>IF($A76="","",COUNTIFS('Rezervasyonlar'!$D$2:$D$301,$A76,'Rezervasyonlar'!$E$2:$E$301,"&lt;"&amp;(R$3+1),'Rezervasyonlar'!$F$2:$F$301,"&gt;"&amp;R$3,'Rezervasyonlar'!$M$2:$M$301,"&lt;&gt;İptal edildi"))</f>
      </c>
      <c r="S76" s="21">
        <f>IF($A76="","",COUNTIFS('Rezervasyonlar'!$D$2:$D$301,$A76,'Rezervasyonlar'!$E$2:$E$301,"&lt;"&amp;(S$3+1),'Rezervasyonlar'!$F$2:$F$301,"&gt;"&amp;S$3,'Rezervasyonlar'!$M$2:$M$301,"&lt;&gt;İptal edildi"))</f>
      </c>
      <c r="T76" s="21">
        <f>IF($A76="","",COUNTIFS('Rezervasyonlar'!$D$2:$D$301,$A76,'Rezervasyonlar'!$E$2:$E$301,"&lt;"&amp;(T$3+1),'Rezervasyonlar'!$F$2:$F$301,"&gt;"&amp;T$3,'Rezervasyonlar'!$M$2:$M$301,"&lt;&gt;İptal edildi"))</f>
      </c>
      <c r="U76" s="21">
        <f>IF($A76="","",COUNTIFS('Rezervasyonlar'!$D$2:$D$301,$A76,'Rezervasyonlar'!$E$2:$E$301,"&lt;"&amp;(U$3+1),'Rezervasyonlar'!$F$2:$F$301,"&gt;"&amp;U$3,'Rezervasyonlar'!$M$2:$M$301,"&lt;&gt;İptal edildi"))</f>
      </c>
      <c r="V76" s="21">
        <f>IF($A76="","",COUNTIFS('Rezervasyonlar'!$D$2:$D$301,$A76,'Rezervasyonlar'!$E$2:$E$301,"&lt;"&amp;(V$3+1),'Rezervasyonlar'!$F$2:$F$301,"&gt;"&amp;V$3,'Rezervasyonlar'!$M$2:$M$301,"&lt;&gt;İptal edildi"))</f>
      </c>
      <c r="W76" s="21">
        <f>IF($A76="","",COUNTIFS('Rezervasyonlar'!$D$2:$D$301,$A76,'Rezervasyonlar'!$E$2:$E$301,"&lt;"&amp;(W$3+1),'Rezervasyonlar'!$F$2:$F$301,"&gt;"&amp;W$3,'Rezervasyonlar'!$M$2:$M$301,"&lt;&gt;İptal edildi"))</f>
      </c>
      <c r="X76" s="21">
        <f>IF($A76="","",COUNTIFS('Rezervasyonlar'!$D$2:$D$301,$A76,'Rezervasyonlar'!$E$2:$E$301,"&lt;"&amp;(X$3+1),'Rezervasyonlar'!$F$2:$F$301,"&gt;"&amp;X$3,'Rezervasyonlar'!$M$2:$M$301,"&lt;&gt;İptal edildi"))</f>
      </c>
      <c r="Y76" s="21">
        <f>IF($A76="","",COUNTIFS('Rezervasyonlar'!$D$2:$D$301,$A76,'Rezervasyonlar'!$E$2:$E$301,"&lt;"&amp;(Y$3+1),'Rezervasyonlar'!$F$2:$F$301,"&gt;"&amp;Y$3,'Rezervasyonlar'!$M$2:$M$301,"&lt;&gt;İptal edildi"))</f>
      </c>
      <c r="Z76" s="21">
        <f>IF($A76="","",COUNTIFS('Rezervasyonlar'!$D$2:$D$301,$A76,'Rezervasyonlar'!$E$2:$E$301,"&lt;"&amp;(Z$3+1),'Rezervasyonlar'!$F$2:$F$301,"&gt;"&amp;Z$3,'Rezervasyonlar'!$M$2:$M$301,"&lt;&gt;İptal edildi"))</f>
      </c>
      <c r="AA76" s="21">
        <f>IF($A76="","",COUNTIFS('Rezervasyonlar'!$D$2:$D$301,$A76,'Rezervasyonlar'!$E$2:$E$301,"&lt;"&amp;(AA$3+1),'Rezervasyonlar'!$F$2:$F$301,"&gt;"&amp;AA$3,'Rezervasyonlar'!$M$2:$M$301,"&lt;&gt;İptal edildi"))</f>
      </c>
      <c r="AB76" s="21">
        <f>IF($A76="","",COUNTIFS('Rezervasyonlar'!$D$2:$D$301,$A76,'Rezervasyonlar'!$E$2:$E$301,"&lt;"&amp;(AB$3+1),'Rezervasyonlar'!$F$2:$F$301,"&gt;"&amp;AB$3,'Rezervasyonlar'!$M$2:$M$301,"&lt;&gt;İptal edildi"))</f>
      </c>
      <c r="AC76" s="21">
        <f>IF($A76="","",COUNTIFS('Rezervasyonlar'!$D$2:$D$301,$A76,'Rezervasyonlar'!$E$2:$E$301,"&lt;"&amp;(AC$3+1),'Rezervasyonlar'!$F$2:$F$301,"&gt;"&amp;AC$3,'Rezervasyonlar'!$M$2:$M$301,"&lt;&gt;İptal edildi"))</f>
      </c>
      <c r="AD76" s="21">
        <f>IF($A76="","",COUNTIFS('Rezervasyonlar'!$D$2:$D$301,$A76,'Rezervasyonlar'!$E$2:$E$301,"&lt;"&amp;(AD$3+1),'Rezervasyonlar'!$F$2:$F$301,"&gt;"&amp;AD$3,'Rezervasyonlar'!$M$2:$M$301,"&lt;&gt;İptal edildi"))</f>
      </c>
      <c r="AE76" s="21">
        <f>IF($A76="","",COUNTIFS('Rezervasyonlar'!$D$2:$D$301,$A76,'Rezervasyonlar'!$E$2:$E$301,"&lt;"&amp;(AE$3+1),'Rezervasyonlar'!$F$2:$F$301,"&gt;"&amp;AE$3,'Rezervasyonlar'!$M$2:$M$301,"&lt;&gt;İptal edildi"))</f>
      </c>
      <c r="AF76" s="21">
        <f>IF($A76="","",COUNTIFS('Rezervasyonlar'!$D$2:$D$301,$A76,'Rezervasyonlar'!$E$2:$E$301,"&lt;"&amp;(AF$3+1),'Rezervasyonlar'!$F$2:$F$301,"&gt;"&amp;AF$3,'Rezervasyonlar'!$M$2:$M$301,"&lt;&gt;İptal edildi"))</f>
      </c>
      <c r="AG76" s="21">
        <f>IF($A76="","",COUNTIFS('Rezervasyonlar'!$D$2:$D$301,$A76,'Rezervasyonlar'!$E$2:$E$301,"&lt;"&amp;(AG$3+1),'Rezervasyonlar'!$F$2:$F$301,"&gt;"&amp;AG$3,'Rezervasyonlar'!$M$2:$M$301,"&lt;&gt;İptal edildi"))</f>
      </c>
    </row>
    <row r="77" spans="1:33" x14ac:dyDescent="0.25">
      <c r="A77" s="16">
        <f>IF('Araçlar'!A74="","",'Araçlar'!A74)</f>
      </c>
      <c r="B77" s="7">
        <f>IF('Araçlar'!B74="","",'Araçlar'!B74)</f>
      </c>
      <c r="C77" s="21">
        <f>IF($A77="","",COUNTIFS('Rezervasyonlar'!$D$2:$D$301,$A77,'Rezervasyonlar'!$E$2:$E$301,"&lt;"&amp;(C$3+1),'Rezervasyonlar'!$F$2:$F$301,"&gt;"&amp;C$3,'Rezervasyonlar'!$M$2:$M$301,"&lt;&gt;İptal edildi"))</f>
      </c>
      <c r="D77" s="21">
        <f>IF($A77="","",COUNTIFS('Rezervasyonlar'!$D$2:$D$301,$A77,'Rezervasyonlar'!$E$2:$E$301,"&lt;"&amp;(D$3+1),'Rezervasyonlar'!$F$2:$F$301,"&gt;"&amp;D$3,'Rezervasyonlar'!$M$2:$M$301,"&lt;&gt;İptal edildi"))</f>
      </c>
      <c r="E77" s="21">
        <f>IF($A77="","",COUNTIFS('Rezervasyonlar'!$D$2:$D$301,$A77,'Rezervasyonlar'!$E$2:$E$301,"&lt;"&amp;(E$3+1),'Rezervasyonlar'!$F$2:$F$301,"&gt;"&amp;E$3,'Rezervasyonlar'!$M$2:$M$301,"&lt;&gt;İptal edildi"))</f>
      </c>
      <c r="F77" s="21">
        <f>IF($A77="","",COUNTIFS('Rezervasyonlar'!$D$2:$D$301,$A77,'Rezervasyonlar'!$E$2:$E$301,"&lt;"&amp;(F$3+1),'Rezervasyonlar'!$F$2:$F$301,"&gt;"&amp;F$3,'Rezervasyonlar'!$M$2:$M$301,"&lt;&gt;İptal edildi"))</f>
      </c>
      <c r="G77" s="21">
        <f>IF($A77="","",COUNTIFS('Rezervasyonlar'!$D$2:$D$301,$A77,'Rezervasyonlar'!$E$2:$E$301,"&lt;"&amp;(G$3+1),'Rezervasyonlar'!$F$2:$F$301,"&gt;"&amp;G$3,'Rezervasyonlar'!$M$2:$M$301,"&lt;&gt;İptal edildi"))</f>
      </c>
      <c r="H77" s="21">
        <f>IF($A77="","",COUNTIFS('Rezervasyonlar'!$D$2:$D$301,$A77,'Rezervasyonlar'!$E$2:$E$301,"&lt;"&amp;(H$3+1),'Rezervasyonlar'!$F$2:$F$301,"&gt;"&amp;H$3,'Rezervasyonlar'!$M$2:$M$301,"&lt;&gt;İptal edildi"))</f>
      </c>
      <c r="I77" s="21">
        <f>IF($A77="","",COUNTIFS('Rezervasyonlar'!$D$2:$D$301,$A77,'Rezervasyonlar'!$E$2:$E$301,"&lt;"&amp;(I$3+1),'Rezervasyonlar'!$F$2:$F$301,"&gt;"&amp;I$3,'Rezervasyonlar'!$M$2:$M$301,"&lt;&gt;İptal edildi"))</f>
      </c>
      <c r="J77" s="21">
        <f>IF($A77="","",COUNTIFS('Rezervasyonlar'!$D$2:$D$301,$A77,'Rezervasyonlar'!$E$2:$E$301,"&lt;"&amp;(J$3+1),'Rezervasyonlar'!$F$2:$F$301,"&gt;"&amp;J$3,'Rezervasyonlar'!$M$2:$M$301,"&lt;&gt;İptal edildi"))</f>
      </c>
      <c r="K77" s="21">
        <f>IF($A77="","",COUNTIFS('Rezervasyonlar'!$D$2:$D$301,$A77,'Rezervasyonlar'!$E$2:$E$301,"&lt;"&amp;(K$3+1),'Rezervasyonlar'!$F$2:$F$301,"&gt;"&amp;K$3,'Rezervasyonlar'!$M$2:$M$301,"&lt;&gt;İptal edildi"))</f>
      </c>
      <c r="L77" s="21">
        <f>IF($A77="","",COUNTIFS('Rezervasyonlar'!$D$2:$D$301,$A77,'Rezervasyonlar'!$E$2:$E$301,"&lt;"&amp;(L$3+1),'Rezervasyonlar'!$F$2:$F$301,"&gt;"&amp;L$3,'Rezervasyonlar'!$M$2:$M$301,"&lt;&gt;İptal edildi"))</f>
      </c>
      <c r="M77" s="21">
        <f>IF($A77="","",COUNTIFS('Rezervasyonlar'!$D$2:$D$301,$A77,'Rezervasyonlar'!$E$2:$E$301,"&lt;"&amp;(M$3+1),'Rezervasyonlar'!$F$2:$F$301,"&gt;"&amp;M$3,'Rezervasyonlar'!$M$2:$M$301,"&lt;&gt;İptal edildi"))</f>
      </c>
      <c r="N77" s="21">
        <f>IF($A77="","",COUNTIFS('Rezervasyonlar'!$D$2:$D$301,$A77,'Rezervasyonlar'!$E$2:$E$301,"&lt;"&amp;(N$3+1),'Rezervasyonlar'!$F$2:$F$301,"&gt;"&amp;N$3,'Rezervasyonlar'!$M$2:$M$301,"&lt;&gt;İptal edildi"))</f>
      </c>
      <c r="O77" s="21">
        <f>IF($A77="","",COUNTIFS('Rezervasyonlar'!$D$2:$D$301,$A77,'Rezervasyonlar'!$E$2:$E$301,"&lt;"&amp;(O$3+1),'Rezervasyonlar'!$F$2:$F$301,"&gt;"&amp;O$3,'Rezervasyonlar'!$M$2:$M$301,"&lt;&gt;İptal edildi"))</f>
      </c>
      <c r="P77" s="21">
        <f>IF($A77="","",COUNTIFS('Rezervasyonlar'!$D$2:$D$301,$A77,'Rezervasyonlar'!$E$2:$E$301,"&lt;"&amp;(P$3+1),'Rezervasyonlar'!$F$2:$F$301,"&gt;"&amp;P$3,'Rezervasyonlar'!$M$2:$M$301,"&lt;&gt;İptal edildi"))</f>
      </c>
      <c r="Q77" s="21">
        <f>IF($A77="","",COUNTIFS('Rezervasyonlar'!$D$2:$D$301,$A77,'Rezervasyonlar'!$E$2:$E$301,"&lt;"&amp;(Q$3+1),'Rezervasyonlar'!$F$2:$F$301,"&gt;"&amp;Q$3,'Rezervasyonlar'!$M$2:$M$301,"&lt;&gt;İptal edildi"))</f>
      </c>
      <c r="R77" s="21">
        <f>IF($A77="","",COUNTIFS('Rezervasyonlar'!$D$2:$D$301,$A77,'Rezervasyonlar'!$E$2:$E$301,"&lt;"&amp;(R$3+1),'Rezervasyonlar'!$F$2:$F$301,"&gt;"&amp;R$3,'Rezervasyonlar'!$M$2:$M$301,"&lt;&gt;İptal edildi"))</f>
      </c>
      <c r="S77" s="21">
        <f>IF($A77="","",COUNTIFS('Rezervasyonlar'!$D$2:$D$301,$A77,'Rezervasyonlar'!$E$2:$E$301,"&lt;"&amp;(S$3+1),'Rezervasyonlar'!$F$2:$F$301,"&gt;"&amp;S$3,'Rezervasyonlar'!$M$2:$M$301,"&lt;&gt;İptal edildi"))</f>
      </c>
      <c r="T77" s="21">
        <f>IF($A77="","",COUNTIFS('Rezervasyonlar'!$D$2:$D$301,$A77,'Rezervasyonlar'!$E$2:$E$301,"&lt;"&amp;(T$3+1),'Rezervasyonlar'!$F$2:$F$301,"&gt;"&amp;T$3,'Rezervasyonlar'!$M$2:$M$301,"&lt;&gt;İptal edildi"))</f>
      </c>
      <c r="U77" s="21">
        <f>IF($A77="","",COUNTIFS('Rezervasyonlar'!$D$2:$D$301,$A77,'Rezervasyonlar'!$E$2:$E$301,"&lt;"&amp;(U$3+1),'Rezervasyonlar'!$F$2:$F$301,"&gt;"&amp;U$3,'Rezervasyonlar'!$M$2:$M$301,"&lt;&gt;İptal edildi"))</f>
      </c>
      <c r="V77" s="21">
        <f>IF($A77="","",COUNTIFS('Rezervasyonlar'!$D$2:$D$301,$A77,'Rezervasyonlar'!$E$2:$E$301,"&lt;"&amp;(V$3+1),'Rezervasyonlar'!$F$2:$F$301,"&gt;"&amp;V$3,'Rezervasyonlar'!$M$2:$M$301,"&lt;&gt;İptal edildi"))</f>
      </c>
      <c r="W77" s="21">
        <f>IF($A77="","",COUNTIFS('Rezervasyonlar'!$D$2:$D$301,$A77,'Rezervasyonlar'!$E$2:$E$301,"&lt;"&amp;(W$3+1),'Rezervasyonlar'!$F$2:$F$301,"&gt;"&amp;W$3,'Rezervasyonlar'!$M$2:$M$301,"&lt;&gt;İptal edildi"))</f>
      </c>
      <c r="X77" s="21">
        <f>IF($A77="","",COUNTIFS('Rezervasyonlar'!$D$2:$D$301,$A77,'Rezervasyonlar'!$E$2:$E$301,"&lt;"&amp;(X$3+1),'Rezervasyonlar'!$F$2:$F$301,"&gt;"&amp;X$3,'Rezervasyonlar'!$M$2:$M$301,"&lt;&gt;İptal edildi"))</f>
      </c>
      <c r="Y77" s="21">
        <f>IF($A77="","",COUNTIFS('Rezervasyonlar'!$D$2:$D$301,$A77,'Rezervasyonlar'!$E$2:$E$301,"&lt;"&amp;(Y$3+1),'Rezervasyonlar'!$F$2:$F$301,"&gt;"&amp;Y$3,'Rezervasyonlar'!$M$2:$M$301,"&lt;&gt;İptal edildi"))</f>
      </c>
      <c r="Z77" s="21">
        <f>IF($A77="","",COUNTIFS('Rezervasyonlar'!$D$2:$D$301,$A77,'Rezervasyonlar'!$E$2:$E$301,"&lt;"&amp;(Z$3+1),'Rezervasyonlar'!$F$2:$F$301,"&gt;"&amp;Z$3,'Rezervasyonlar'!$M$2:$M$301,"&lt;&gt;İptal edildi"))</f>
      </c>
      <c r="AA77" s="21">
        <f>IF($A77="","",COUNTIFS('Rezervasyonlar'!$D$2:$D$301,$A77,'Rezervasyonlar'!$E$2:$E$301,"&lt;"&amp;(AA$3+1),'Rezervasyonlar'!$F$2:$F$301,"&gt;"&amp;AA$3,'Rezervasyonlar'!$M$2:$M$301,"&lt;&gt;İptal edildi"))</f>
      </c>
      <c r="AB77" s="21">
        <f>IF($A77="","",COUNTIFS('Rezervasyonlar'!$D$2:$D$301,$A77,'Rezervasyonlar'!$E$2:$E$301,"&lt;"&amp;(AB$3+1),'Rezervasyonlar'!$F$2:$F$301,"&gt;"&amp;AB$3,'Rezervasyonlar'!$M$2:$M$301,"&lt;&gt;İptal edildi"))</f>
      </c>
      <c r="AC77" s="21">
        <f>IF($A77="","",COUNTIFS('Rezervasyonlar'!$D$2:$D$301,$A77,'Rezervasyonlar'!$E$2:$E$301,"&lt;"&amp;(AC$3+1),'Rezervasyonlar'!$F$2:$F$301,"&gt;"&amp;AC$3,'Rezervasyonlar'!$M$2:$M$301,"&lt;&gt;İptal edildi"))</f>
      </c>
      <c r="AD77" s="21">
        <f>IF($A77="","",COUNTIFS('Rezervasyonlar'!$D$2:$D$301,$A77,'Rezervasyonlar'!$E$2:$E$301,"&lt;"&amp;(AD$3+1),'Rezervasyonlar'!$F$2:$F$301,"&gt;"&amp;AD$3,'Rezervasyonlar'!$M$2:$M$301,"&lt;&gt;İptal edildi"))</f>
      </c>
      <c r="AE77" s="21">
        <f>IF($A77="","",COUNTIFS('Rezervasyonlar'!$D$2:$D$301,$A77,'Rezervasyonlar'!$E$2:$E$301,"&lt;"&amp;(AE$3+1),'Rezervasyonlar'!$F$2:$F$301,"&gt;"&amp;AE$3,'Rezervasyonlar'!$M$2:$M$301,"&lt;&gt;İptal edildi"))</f>
      </c>
      <c r="AF77" s="21">
        <f>IF($A77="","",COUNTIFS('Rezervasyonlar'!$D$2:$D$301,$A77,'Rezervasyonlar'!$E$2:$E$301,"&lt;"&amp;(AF$3+1),'Rezervasyonlar'!$F$2:$F$301,"&gt;"&amp;AF$3,'Rezervasyonlar'!$M$2:$M$301,"&lt;&gt;İptal edildi"))</f>
      </c>
      <c r="AG77" s="21">
        <f>IF($A77="","",COUNTIFS('Rezervasyonlar'!$D$2:$D$301,$A77,'Rezervasyonlar'!$E$2:$E$301,"&lt;"&amp;(AG$3+1),'Rezervasyonlar'!$F$2:$F$301,"&gt;"&amp;AG$3,'Rezervasyonlar'!$M$2:$M$301,"&lt;&gt;İptal edildi"))</f>
      </c>
    </row>
    <row r="78" spans="1:33" x14ac:dyDescent="0.25">
      <c r="A78" s="16">
        <f>IF('Araçlar'!A75="","",'Araçlar'!A75)</f>
      </c>
      <c r="B78" s="7">
        <f>IF('Araçlar'!B75="","",'Araçlar'!B75)</f>
      </c>
      <c r="C78" s="21">
        <f>IF($A78="","",COUNTIFS('Rezervasyonlar'!$D$2:$D$301,$A78,'Rezervasyonlar'!$E$2:$E$301,"&lt;"&amp;(C$3+1),'Rezervasyonlar'!$F$2:$F$301,"&gt;"&amp;C$3,'Rezervasyonlar'!$M$2:$M$301,"&lt;&gt;İptal edildi"))</f>
      </c>
      <c r="D78" s="21">
        <f>IF($A78="","",COUNTIFS('Rezervasyonlar'!$D$2:$D$301,$A78,'Rezervasyonlar'!$E$2:$E$301,"&lt;"&amp;(D$3+1),'Rezervasyonlar'!$F$2:$F$301,"&gt;"&amp;D$3,'Rezervasyonlar'!$M$2:$M$301,"&lt;&gt;İptal edildi"))</f>
      </c>
      <c r="E78" s="21">
        <f>IF($A78="","",COUNTIFS('Rezervasyonlar'!$D$2:$D$301,$A78,'Rezervasyonlar'!$E$2:$E$301,"&lt;"&amp;(E$3+1),'Rezervasyonlar'!$F$2:$F$301,"&gt;"&amp;E$3,'Rezervasyonlar'!$M$2:$M$301,"&lt;&gt;İptal edildi"))</f>
      </c>
      <c r="F78" s="21">
        <f>IF($A78="","",COUNTIFS('Rezervasyonlar'!$D$2:$D$301,$A78,'Rezervasyonlar'!$E$2:$E$301,"&lt;"&amp;(F$3+1),'Rezervasyonlar'!$F$2:$F$301,"&gt;"&amp;F$3,'Rezervasyonlar'!$M$2:$M$301,"&lt;&gt;İptal edildi"))</f>
      </c>
      <c r="G78" s="21">
        <f>IF($A78="","",COUNTIFS('Rezervasyonlar'!$D$2:$D$301,$A78,'Rezervasyonlar'!$E$2:$E$301,"&lt;"&amp;(G$3+1),'Rezervasyonlar'!$F$2:$F$301,"&gt;"&amp;G$3,'Rezervasyonlar'!$M$2:$M$301,"&lt;&gt;İptal edildi"))</f>
      </c>
      <c r="H78" s="21">
        <f>IF($A78="","",COUNTIFS('Rezervasyonlar'!$D$2:$D$301,$A78,'Rezervasyonlar'!$E$2:$E$301,"&lt;"&amp;(H$3+1),'Rezervasyonlar'!$F$2:$F$301,"&gt;"&amp;H$3,'Rezervasyonlar'!$M$2:$M$301,"&lt;&gt;İptal edildi"))</f>
      </c>
      <c r="I78" s="21">
        <f>IF($A78="","",COUNTIFS('Rezervasyonlar'!$D$2:$D$301,$A78,'Rezervasyonlar'!$E$2:$E$301,"&lt;"&amp;(I$3+1),'Rezervasyonlar'!$F$2:$F$301,"&gt;"&amp;I$3,'Rezervasyonlar'!$M$2:$M$301,"&lt;&gt;İptal edildi"))</f>
      </c>
      <c r="J78" s="21">
        <f>IF($A78="","",COUNTIFS('Rezervasyonlar'!$D$2:$D$301,$A78,'Rezervasyonlar'!$E$2:$E$301,"&lt;"&amp;(J$3+1),'Rezervasyonlar'!$F$2:$F$301,"&gt;"&amp;J$3,'Rezervasyonlar'!$M$2:$M$301,"&lt;&gt;İptal edildi"))</f>
      </c>
      <c r="K78" s="21">
        <f>IF($A78="","",COUNTIFS('Rezervasyonlar'!$D$2:$D$301,$A78,'Rezervasyonlar'!$E$2:$E$301,"&lt;"&amp;(K$3+1),'Rezervasyonlar'!$F$2:$F$301,"&gt;"&amp;K$3,'Rezervasyonlar'!$M$2:$M$301,"&lt;&gt;İptal edildi"))</f>
      </c>
      <c r="L78" s="21">
        <f>IF($A78="","",COUNTIFS('Rezervasyonlar'!$D$2:$D$301,$A78,'Rezervasyonlar'!$E$2:$E$301,"&lt;"&amp;(L$3+1),'Rezervasyonlar'!$F$2:$F$301,"&gt;"&amp;L$3,'Rezervasyonlar'!$M$2:$M$301,"&lt;&gt;İptal edildi"))</f>
      </c>
      <c r="M78" s="21">
        <f>IF($A78="","",COUNTIFS('Rezervasyonlar'!$D$2:$D$301,$A78,'Rezervasyonlar'!$E$2:$E$301,"&lt;"&amp;(M$3+1),'Rezervasyonlar'!$F$2:$F$301,"&gt;"&amp;M$3,'Rezervasyonlar'!$M$2:$M$301,"&lt;&gt;İptal edildi"))</f>
      </c>
      <c r="N78" s="21">
        <f>IF($A78="","",COUNTIFS('Rezervasyonlar'!$D$2:$D$301,$A78,'Rezervasyonlar'!$E$2:$E$301,"&lt;"&amp;(N$3+1),'Rezervasyonlar'!$F$2:$F$301,"&gt;"&amp;N$3,'Rezervasyonlar'!$M$2:$M$301,"&lt;&gt;İptal edildi"))</f>
      </c>
      <c r="O78" s="21">
        <f>IF($A78="","",COUNTIFS('Rezervasyonlar'!$D$2:$D$301,$A78,'Rezervasyonlar'!$E$2:$E$301,"&lt;"&amp;(O$3+1),'Rezervasyonlar'!$F$2:$F$301,"&gt;"&amp;O$3,'Rezervasyonlar'!$M$2:$M$301,"&lt;&gt;İptal edildi"))</f>
      </c>
      <c r="P78" s="21">
        <f>IF($A78="","",COUNTIFS('Rezervasyonlar'!$D$2:$D$301,$A78,'Rezervasyonlar'!$E$2:$E$301,"&lt;"&amp;(P$3+1),'Rezervasyonlar'!$F$2:$F$301,"&gt;"&amp;P$3,'Rezervasyonlar'!$M$2:$M$301,"&lt;&gt;İptal edildi"))</f>
      </c>
      <c r="Q78" s="21">
        <f>IF($A78="","",COUNTIFS('Rezervasyonlar'!$D$2:$D$301,$A78,'Rezervasyonlar'!$E$2:$E$301,"&lt;"&amp;(Q$3+1),'Rezervasyonlar'!$F$2:$F$301,"&gt;"&amp;Q$3,'Rezervasyonlar'!$M$2:$M$301,"&lt;&gt;İptal edildi"))</f>
      </c>
      <c r="R78" s="21">
        <f>IF($A78="","",COUNTIFS('Rezervasyonlar'!$D$2:$D$301,$A78,'Rezervasyonlar'!$E$2:$E$301,"&lt;"&amp;(R$3+1),'Rezervasyonlar'!$F$2:$F$301,"&gt;"&amp;R$3,'Rezervasyonlar'!$M$2:$M$301,"&lt;&gt;İptal edildi"))</f>
      </c>
      <c r="S78" s="21">
        <f>IF($A78="","",COUNTIFS('Rezervasyonlar'!$D$2:$D$301,$A78,'Rezervasyonlar'!$E$2:$E$301,"&lt;"&amp;(S$3+1),'Rezervasyonlar'!$F$2:$F$301,"&gt;"&amp;S$3,'Rezervasyonlar'!$M$2:$M$301,"&lt;&gt;İptal edildi"))</f>
      </c>
      <c r="T78" s="21">
        <f>IF($A78="","",COUNTIFS('Rezervasyonlar'!$D$2:$D$301,$A78,'Rezervasyonlar'!$E$2:$E$301,"&lt;"&amp;(T$3+1),'Rezervasyonlar'!$F$2:$F$301,"&gt;"&amp;T$3,'Rezervasyonlar'!$M$2:$M$301,"&lt;&gt;İptal edildi"))</f>
      </c>
      <c r="U78" s="21">
        <f>IF($A78="","",COUNTIFS('Rezervasyonlar'!$D$2:$D$301,$A78,'Rezervasyonlar'!$E$2:$E$301,"&lt;"&amp;(U$3+1),'Rezervasyonlar'!$F$2:$F$301,"&gt;"&amp;U$3,'Rezervasyonlar'!$M$2:$M$301,"&lt;&gt;İptal edildi"))</f>
      </c>
      <c r="V78" s="21">
        <f>IF($A78="","",COUNTIFS('Rezervasyonlar'!$D$2:$D$301,$A78,'Rezervasyonlar'!$E$2:$E$301,"&lt;"&amp;(V$3+1),'Rezervasyonlar'!$F$2:$F$301,"&gt;"&amp;V$3,'Rezervasyonlar'!$M$2:$M$301,"&lt;&gt;İptal edildi"))</f>
      </c>
      <c r="W78" s="21">
        <f>IF($A78="","",COUNTIFS('Rezervasyonlar'!$D$2:$D$301,$A78,'Rezervasyonlar'!$E$2:$E$301,"&lt;"&amp;(W$3+1),'Rezervasyonlar'!$F$2:$F$301,"&gt;"&amp;W$3,'Rezervasyonlar'!$M$2:$M$301,"&lt;&gt;İptal edildi"))</f>
      </c>
      <c r="X78" s="21">
        <f>IF($A78="","",COUNTIFS('Rezervasyonlar'!$D$2:$D$301,$A78,'Rezervasyonlar'!$E$2:$E$301,"&lt;"&amp;(X$3+1),'Rezervasyonlar'!$F$2:$F$301,"&gt;"&amp;X$3,'Rezervasyonlar'!$M$2:$M$301,"&lt;&gt;İptal edildi"))</f>
      </c>
      <c r="Y78" s="21">
        <f>IF($A78="","",COUNTIFS('Rezervasyonlar'!$D$2:$D$301,$A78,'Rezervasyonlar'!$E$2:$E$301,"&lt;"&amp;(Y$3+1),'Rezervasyonlar'!$F$2:$F$301,"&gt;"&amp;Y$3,'Rezervasyonlar'!$M$2:$M$301,"&lt;&gt;İptal edildi"))</f>
      </c>
      <c r="Z78" s="21">
        <f>IF($A78="","",COUNTIFS('Rezervasyonlar'!$D$2:$D$301,$A78,'Rezervasyonlar'!$E$2:$E$301,"&lt;"&amp;(Z$3+1),'Rezervasyonlar'!$F$2:$F$301,"&gt;"&amp;Z$3,'Rezervasyonlar'!$M$2:$M$301,"&lt;&gt;İptal edildi"))</f>
      </c>
      <c r="AA78" s="21">
        <f>IF($A78="","",COUNTIFS('Rezervasyonlar'!$D$2:$D$301,$A78,'Rezervasyonlar'!$E$2:$E$301,"&lt;"&amp;(AA$3+1),'Rezervasyonlar'!$F$2:$F$301,"&gt;"&amp;AA$3,'Rezervasyonlar'!$M$2:$M$301,"&lt;&gt;İptal edildi"))</f>
      </c>
      <c r="AB78" s="21">
        <f>IF($A78="","",COUNTIFS('Rezervasyonlar'!$D$2:$D$301,$A78,'Rezervasyonlar'!$E$2:$E$301,"&lt;"&amp;(AB$3+1),'Rezervasyonlar'!$F$2:$F$301,"&gt;"&amp;AB$3,'Rezervasyonlar'!$M$2:$M$301,"&lt;&gt;İptal edildi"))</f>
      </c>
      <c r="AC78" s="21">
        <f>IF($A78="","",COUNTIFS('Rezervasyonlar'!$D$2:$D$301,$A78,'Rezervasyonlar'!$E$2:$E$301,"&lt;"&amp;(AC$3+1),'Rezervasyonlar'!$F$2:$F$301,"&gt;"&amp;AC$3,'Rezervasyonlar'!$M$2:$M$301,"&lt;&gt;İptal edildi"))</f>
      </c>
      <c r="AD78" s="21">
        <f>IF($A78="","",COUNTIFS('Rezervasyonlar'!$D$2:$D$301,$A78,'Rezervasyonlar'!$E$2:$E$301,"&lt;"&amp;(AD$3+1),'Rezervasyonlar'!$F$2:$F$301,"&gt;"&amp;AD$3,'Rezervasyonlar'!$M$2:$M$301,"&lt;&gt;İptal edildi"))</f>
      </c>
      <c r="AE78" s="21">
        <f>IF($A78="","",COUNTIFS('Rezervasyonlar'!$D$2:$D$301,$A78,'Rezervasyonlar'!$E$2:$E$301,"&lt;"&amp;(AE$3+1),'Rezervasyonlar'!$F$2:$F$301,"&gt;"&amp;AE$3,'Rezervasyonlar'!$M$2:$M$301,"&lt;&gt;İptal edildi"))</f>
      </c>
      <c r="AF78" s="21">
        <f>IF($A78="","",COUNTIFS('Rezervasyonlar'!$D$2:$D$301,$A78,'Rezervasyonlar'!$E$2:$E$301,"&lt;"&amp;(AF$3+1),'Rezervasyonlar'!$F$2:$F$301,"&gt;"&amp;AF$3,'Rezervasyonlar'!$M$2:$M$301,"&lt;&gt;İptal edildi"))</f>
      </c>
      <c r="AG78" s="21">
        <f>IF($A78="","",COUNTIFS('Rezervasyonlar'!$D$2:$D$301,$A78,'Rezervasyonlar'!$E$2:$E$301,"&lt;"&amp;(AG$3+1),'Rezervasyonlar'!$F$2:$F$301,"&gt;"&amp;AG$3,'Rezervasyonlar'!$M$2:$M$301,"&lt;&gt;İptal edildi"))</f>
      </c>
    </row>
    <row r="79" spans="1:33" x14ac:dyDescent="0.25">
      <c r="A79" s="16">
        <f>IF('Araçlar'!A76="","",'Araçlar'!A76)</f>
      </c>
      <c r="B79" s="7">
        <f>IF('Araçlar'!B76="","",'Araçlar'!B76)</f>
      </c>
      <c r="C79" s="21">
        <f>IF($A79="","",COUNTIFS('Rezervasyonlar'!$D$2:$D$301,$A79,'Rezervasyonlar'!$E$2:$E$301,"&lt;"&amp;(C$3+1),'Rezervasyonlar'!$F$2:$F$301,"&gt;"&amp;C$3,'Rezervasyonlar'!$M$2:$M$301,"&lt;&gt;İptal edildi"))</f>
      </c>
      <c r="D79" s="21">
        <f>IF($A79="","",COUNTIFS('Rezervasyonlar'!$D$2:$D$301,$A79,'Rezervasyonlar'!$E$2:$E$301,"&lt;"&amp;(D$3+1),'Rezervasyonlar'!$F$2:$F$301,"&gt;"&amp;D$3,'Rezervasyonlar'!$M$2:$M$301,"&lt;&gt;İptal edildi"))</f>
      </c>
      <c r="E79" s="21">
        <f>IF($A79="","",COUNTIFS('Rezervasyonlar'!$D$2:$D$301,$A79,'Rezervasyonlar'!$E$2:$E$301,"&lt;"&amp;(E$3+1),'Rezervasyonlar'!$F$2:$F$301,"&gt;"&amp;E$3,'Rezervasyonlar'!$M$2:$M$301,"&lt;&gt;İptal edildi"))</f>
      </c>
      <c r="F79" s="21">
        <f>IF($A79="","",COUNTIFS('Rezervasyonlar'!$D$2:$D$301,$A79,'Rezervasyonlar'!$E$2:$E$301,"&lt;"&amp;(F$3+1),'Rezervasyonlar'!$F$2:$F$301,"&gt;"&amp;F$3,'Rezervasyonlar'!$M$2:$M$301,"&lt;&gt;İptal edildi"))</f>
      </c>
      <c r="G79" s="21">
        <f>IF($A79="","",COUNTIFS('Rezervasyonlar'!$D$2:$D$301,$A79,'Rezervasyonlar'!$E$2:$E$301,"&lt;"&amp;(G$3+1),'Rezervasyonlar'!$F$2:$F$301,"&gt;"&amp;G$3,'Rezervasyonlar'!$M$2:$M$301,"&lt;&gt;İptal edildi"))</f>
      </c>
      <c r="H79" s="21">
        <f>IF($A79="","",COUNTIFS('Rezervasyonlar'!$D$2:$D$301,$A79,'Rezervasyonlar'!$E$2:$E$301,"&lt;"&amp;(H$3+1),'Rezervasyonlar'!$F$2:$F$301,"&gt;"&amp;H$3,'Rezervasyonlar'!$M$2:$M$301,"&lt;&gt;İptal edildi"))</f>
      </c>
      <c r="I79" s="21">
        <f>IF($A79="","",COUNTIFS('Rezervasyonlar'!$D$2:$D$301,$A79,'Rezervasyonlar'!$E$2:$E$301,"&lt;"&amp;(I$3+1),'Rezervasyonlar'!$F$2:$F$301,"&gt;"&amp;I$3,'Rezervasyonlar'!$M$2:$M$301,"&lt;&gt;İptal edildi"))</f>
      </c>
      <c r="J79" s="21">
        <f>IF($A79="","",COUNTIFS('Rezervasyonlar'!$D$2:$D$301,$A79,'Rezervasyonlar'!$E$2:$E$301,"&lt;"&amp;(J$3+1),'Rezervasyonlar'!$F$2:$F$301,"&gt;"&amp;J$3,'Rezervasyonlar'!$M$2:$M$301,"&lt;&gt;İptal edildi"))</f>
      </c>
      <c r="K79" s="21">
        <f>IF($A79="","",COUNTIFS('Rezervasyonlar'!$D$2:$D$301,$A79,'Rezervasyonlar'!$E$2:$E$301,"&lt;"&amp;(K$3+1),'Rezervasyonlar'!$F$2:$F$301,"&gt;"&amp;K$3,'Rezervasyonlar'!$M$2:$M$301,"&lt;&gt;İptal edildi"))</f>
      </c>
      <c r="L79" s="21">
        <f>IF($A79="","",COUNTIFS('Rezervasyonlar'!$D$2:$D$301,$A79,'Rezervasyonlar'!$E$2:$E$301,"&lt;"&amp;(L$3+1),'Rezervasyonlar'!$F$2:$F$301,"&gt;"&amp;L$3,'Rezervasyonlar'!$M$2:$M$301,"&lt;&gt;İptal edildi"))</f>
      </c>
      <c r="M79" s="21">
        <f>IF($A79="","",COUNTIFS('Rezervasyonlar'!$D$2:$D$301,$A79,'Rezervasyonlar'!$E$2:$E$301,"&lt;"&amp;(M$3+1),'Rezervasyonlar'!$F$2:$F$301,"&gt;"&amp;M$3,'Rezervasyonlar'!$M$2:$M$301,"&lt;&gt;İptal edildi"))</f>
      </c>
      <c r="N79" s="21">
        <f>IF($A79="","",COUNTIFS('Rezervasyonlar'!$D$2:$D$301,$A79,'Rezervasyonlar'!$E$2:$E$301,"&lt;"&amp;(N$3+1),'Rezervasyonlar'!$F$2:$F$301,"&gt;"&amp;N$3,'Rezervasyonlar'!$M$2:$M$301,"&lt;&gt;İptal edildi"))</f>
      </c>
      <c r="O79" s="21">
        <f>IF($A79="","",COUNTIFS('Rezervasyonlar'!$D$2:$D$301,$A79,'Rezervasyonlar'!$E$2:$E$301,"&lt;"&amp;(O$3+1),'Rezervasyonlar'!$F$2:$F$301,"&gt;"&amp;O$3,'Rezervasyonlar'!$M$2:$M$301,"&lt;&gt;İptal edildi"))</f>
      </c>
      <c r="P79" s="21">
        <f>IF($A79="","",COUNTIFS('Rezervasyonlar'!$D$2:$D$301,$A79,'Rezervasyonlar'!$E$2:$E$301,"&lt;"&amp;(P$3+1),'Rezervasyonlar'!$F$2:$F$301,"&gt;"&amp;P$3,'Rezervasyonlar'!$M$2:$M$301,"&lt;&gt;İptal edildi"))</f>
      </c>
      <c r="Q79" s="21">
        <f>IF($A79="","",COUNTIFS('Rezervasyonlar'!$D$2:$D$301,$A79,'Rezervasyonlar'!$E$2:$E$301,"&lt;"&amp;(Q$3+1),'Rezervasyonlar'!$F$2:$F$301,"&gt;"&amp;Q$3,'Rezervasyonlar'!$M$2:$M$301,"&lt;&gt;İptal edildi"))</f>
      </c>
      <c r="R79" s="21">
        <f>IF($A79="","",COUNTIFS('Rezervasyonlar'!$D$2:$D$301,$A79,'Rezervasyonlar'!$E$2:$E$301,"&lt;"&amp;(R$3+1),'Rezervasyonlar'!$F$2:$F$301,"&gt;"&amp;R$3,'Rezervasyonlar'!$M$2:$M$301,"&lt;&gt;İptal edildi"))</f>
      </c>
      <c r="S79" s="21">
        <f>IF($A79="","",COUNTIFS('Rezervasyonlar'!$D$2:$D$301,$A79,'Rezervasyonlar'!$E$2:$E$301,"&lt;"&amp;(S$3+1),'Rezervasyonlar'!$F$2:$F$301,"&gt;"&amp;S$3,'Rezervasyonlar'!$M$2:$M$301,"&lt;&gt;İptal edildi"))</f>
      </c>
      <c r="T79" s="21">
        <f>IF($A79="","",COUNTIFS('Rezervasyonlar'!$D$2:$D$301,$A79,'Rezervasyonlar'!$E$2:$E$301,"&lt;"&amp;(T$3+1),'Rezervasyonlar'!$F$2:$F$301,"&gt;"&amp;T$3,'Rezervasyonlar'!$M$2:$M$301,"&lt;&gt;İptal edildi"))</f>
      </c>
      <c r="U79" s="21">
        <f>IF($A79="","",COUNTIFS('Rezervasyonlar'!$D$2:$D$301,$A79,'Rezervasyonlar'!$E$2:$E$301,"&lt;"&amp;(U$3+1),'Rezervasyonlar'!$F$2:$F$301,"&gt;"&amp;U$3,'Rezervasyonlar'!$M$2:$M$301,"&lt;&gt;İptal edildi"))</f>
      </c>
      <c r="V79" s="21">
        <f>IF($A79="","",COUNTIFS('Rezervasyonlar'!$D$2:$D$301,$A79,'Rezervasyonlar'!$E$2:$E$301,"&lt;"&amp;(V$3+1),'Rezervasyonlar'!$F$2:$F$301,"&gt;"&amp;V$3,'Rezervasyonlar'!$M$2:$M$301,"&lt;&gt;İptal edildi"))</f>
      </c>
      <c r="W79" s="21">
        <f>IF($A79="","",COUNTIFS('Rezervasyonlar'!$D$2:$D$301,$A79,'Rezervasyonlar'!$E$2:$E$301,"&lt;"&amp;(W$3+1),'Rezervasyonlar'!$F$2:$F$301,"&gt;"&amp;W$3,'Rezervasyonlar'!$M$2:$M$301,"&lt;&gt;İptal edildi"))</f>
      </c>
      <c r="X79" s="21">
        <f>IF($A79="","",COUNTIFS('Rezervasyonlar'!$D$2:$D$301,$A79,'Rezervasyonlar'!$E$2:$E$301,"&lt;"&amp;(X$3+1),'Rezervasyonlar'!$F$2:$F$301,"&gt;"&amp;X$3,'Rezervasyonlar'!$M$2:$M$301,"&lt;&gt;İptal edildi"))</f>
      </c>
      <c r="Y79" s="21">
        <f>IF($A79="","",COUNTIFS('Rezervasyonlar'!$D$2:$D$301,$A79,'Rezervasyonlar'!$E$2:$E$301,"&lt;"&amp;(Y$3+1),'Rezervasyonlar'!$F$2:$F$301,"&gt;"&amp;Y$3,'Rezervasyonlar'!$M$2:$M$301,"&lt;&gt;İptal edildi"))</f>
      </c>
      <c r="Z79" s="21">
        <f>IF($A79="","",COUNTIFS('Rezervasyonlar'!$D$2:$D$301,$A79,'Rezervasyonlar'!$E$2:$E$301,"&lt;"&amp;(Z$3+1),'Rezervasyonlar'!$F$2:$F$301,"&gt;"&amp;Z$3,'Rezervasyonlar'!$M$2:$M$301,"&lt;&gt;İptal edildi"))</f>
      </c>
      <c r="AA79" s="21">
        <f>IF($A79="","",COUNTIFS('Rezervasyonlar'!$D$2:$D$301,$A79,'Rezervasyonlar'!$E$2:$E$301,"&lt;"&amp;(AA$3+1),'Rezervasyonlar'!$F$2:$F$301,"&gt;"&amp;AA$3,'Rezervasyonlar'!$M$2:$M$301,"&lt;&gt;İptal edildi"))</f>
      </c>
      <c r="AB79" s="21">
        <f>IF($A79="","",COUNTIFS('Rezervasyonlar'!$D$2:$D$301,$A79,'Rezervasyonlar'!$E$2:$E$301,"&lt;"&amp;(AB$3+1),'Rezervasyonlar'!$F$2:$F$301,"&gt;"&amp;AB$3,'Rezervasyonlar'!$M$2:$M$301,"&lt;&gt;İptal edildi"))</f>
      </c>
      <c r="AC79" s="21">
        <f>IF($A79="","",COUNTIFS('Rezervasyonlar'!$D$2:$D$301,$A79,'Rezervasyonlar'!$E$2:$E$301,"&lt;"&amp;(AC$3+1),'Rezervasyonlar'!$F$2:$F$301,"&gt;"&amp;AC$3,'Rezervasyonlar'!$M$2:$M$301,"&lt;&gt;İptal edildi"))</f>
      </c>
      <c r="AD79" s="21">
        <f>IF($A79="","",COUNTIFS('Rezervasyonlar'!$D$2:$D$301,$A79,'Rezervasyonlar'!$E$2:$E$301,"&lt;"&amp;(AD$3+1),'Rezervasyonlar'!$F$2:$F$301,"&gt;"&amp;AD$3,'Rezervasyonlar'!$M$2:$M$301,"&lt;&gt;İptal edildi"))</f>
      </c>
      <c r="AE79" s="21">
        <f>IF($A79="","",COUNTIFS('Rezervasyonlar'!$D$2:$D$301,$A79,'Rezervasyonlar'!$E$2:$E$301,"&lt;"&amp;(AE$3+1),'Rezervasyonlar'!$F$2:$F$301,"&gt;"&amp;AE$3,'Rezervasyonlar'!$M$2:$M$301,"&lt;&gt;İptal edildi"))</f>
      </c>
      <c r="AF79" s="21">
        <f>IF($A79="","",COUNTIFS('Rezervasyonlar'!$D$2:$D$301,$A79,'Rezervasyonlar'!$E$2:$E$301,"&lt;"&amp;(AF$3+1),'Rezervasyonlar'!$F$2:$F$301,"&gt;"&amp;AF$3,'Rezervasyonlar'!$M$2:$M$301,"&lt;&gt;İptal edildi"))</f>
      </c>
      <c r="AG79" s="21">
        <f>IF($A79="","",COUNTIFS('Rezervasyonlar'!$D$2:$D$301,$A79,'Rezervasyonlar'!$E$2:$E$301,"&lt;"&amp;(AG$3+1),'Rezervasyonlar'!$F$2:$F$301,"&gt;"&amp;AG$3,'Rezervasyonlar'!$M$2:$M$301,"&lt;&gt;İptal edildi"))</f>
      </c>
    </row>
    <row r="80" spans="1:33" x14ac:dyDescent="0.25">
      <c r="A80" s="16">
        <f>IF('Araçlar'!A77="","",'Araçlar'!A77)</f>
      </c>
      <c r="B80" s="7">
        <f>IF('Araçlar'!B77="","",'Araçlar'!B77)</f>
      </c>
      <c r="C80" s="21">
        <f>IF($A80="","",COUNTIFS('Rezervasyonlar'!$D$2:$D$301,$A80,'Rezervasyonlar'!$E$2:$E$301,"&lt;"&amp;(C$3+1),'Rezervasyonlar'!$F$2:$F$301,"&gt;"&amp;C$3,'Rezervasyonlar'!$M$2:$M$301,"&lt;&gt;İptal edildi"))</f>
      </c>
      <c r="D80" s="21">
        <f>IF($A80="","",COUNTIFS('Rezervasyonlar'!$D$2:$D$301,$A80,'Rezervasyonlar'!$E$2:$E$301,"&lt;"&amp;(D$3+1),'Rezervasyonlar'!$F$2:$F$301,"&gt;"&amp;D$3,'Rezervasyonlar'!$M$2:$M$301,"&lt;&gt;İptal edildi"))</f>
      </c>
      <c r="E80" s="21">
        <f>IF($A80="","",COUNTIFS('Rezervasyonlar'!$D$2:$D$301,$A80,'Rezervasyonlar'!$E$2:$E$301,"&lt;"&amp;(E$3+1),'Rezervasyonlar'!$F$2:$F$301,"&gt;"&amp;E$3,'Rezervasyonlar'!$M$2:$M$301,"&lt;&gt;İptal edildi"))</f>
      </c>
      <c r="F80" s="21">
        <f>IF($A80="","",COUNTIFS('Rezervasyonlar'!$D$2:$D$301,$A80,'Rezervasyonlar'!$E$2:$E$301,"&lt;"&amp;(F$3+1),'Rezervasyonlar'!$F$2:$F$301,"&gt;"&amp;F$3,'Rezervasyonlar'!$M$2:$M$301,"&lt;&gt;İptal edildi"))</f>
      </c>
      <c r="G80" s="21">
        <f>IF($A80="","",COUNTIFS('Rezervasyonlar'!$D$2:$D$301,$A80,'Rezervasyonlar'!$E$2:$E$301,"&lt;"&amp;(G$3+1),'Rezervasyonlar'!$F$2:$F$301,"&gt;"&amp;G$3,'Rezervasyonlar'!$M$2:$M$301,"&lt;&gt;İptal edildi"))</f>
      </c>
      <c r="H80" s="21">
        <f>IF($A80="","",COUNTIFS('Rezervasyonlar'!$D$2:$D$301,$A80,'Rezervasyonlar'!$E$2:$E$301,"&lt;"&amp;(H$3+1),'Rezervasyonlar'!$F$2:$F$301,"&gt;"&amp;H$3,'Rezervasyonlar'!$M$2:$M$301,"&lt;&gt;İptal edildi"))</f>
      </c>
      <c r="I80" s="21">
        <f>IF($A80="","",COUNTIFS('Rezervasyonlar'!$D$2:$D$301,$A80,'Rezervasyonlar'!$E$2:$E$301,"&lt;"&amp;(I$3+1),'Rezervasyonlar'!$F$2:$F$301,"&gt;"&amp;I$3,'Rezervasyonlar'!$M$2:$M$301,"&lt;&gt;İptal edildi"))</f>
      </c>
      <c r="J80" s="21">
        <f>IF($A80="","",COUNTIFS('Rezervasyonlar'!$D$2:$D$301,$A80,'Rezervasyonlar'!$E$2:$E$301,"&lt;"&amp;(J$3+1),'Rezervasyonlar'!$F$2:$F$301,"&gt;"&amp;J$3,'Rezervasyonlar'!$M$2:$M$301,"&lt;&gt;İptal edildi"))</f>
      </c>
      <c r="K80" s="21">
        <f>IF($A80="","",COUNTIFS('Rezervasyonlar'!$D$2:$D$301,$A80,'Rezervasyonlar'!$E$2:$E$301,"&lt;"&amp;(K$3+1),'Rezervasyonlar'!$F$2:$F$301,"&gt;"&amp;K$3,'Rezervasyonlar'!$M$2:$M$301,"&lt;&gt;İptal edildi"))</f>
      </c>
      <c r="L80" s="21">
        <f>IF($A80="","",COUNTIFS('Rezervasyonlar'!$D$2:$D$301,$A80,'Rezervasyonlar'!$E$2:$E$301,"&lt;"&amp;(L$3+1),'Rezervasyonlar'!$F$2:$F$301,"&gt;"&amp;L$3,'Rezervasyonlar'!$M$2:$M$301,"&lt;&gt;İptal edildi"))</f>
      </c>
      <c r="M80" s="21">
        <f>IF($A80="","",COUNTIFS('Rezervasyonlar'!$D$2:$D$301,$A80,'Rezervasyonlar'!$E$2:$E$301,"&lt;"&amp;(M$3+1),'Rezervasyonlar'!$F$2:$F$301,"&gt;"&amp;M$3,'Rezervasyonlar'!$M$2:$M$301,"&lt;&gt;İptal edildi"))</f>
      </c>
      <c r="N80" s="21">
        <f>IF($A80="","",COUNTIFS('Rezervasyonlar'!$D$2:$D$301,$A80,'Rezervasyonlar'!$E$2:$E$301,"&lt;"&amp;(N$3+1),'Rezervasyonlar'!$F$2:$F$301,"&gt;"&amp;N$3,'Rezervasyonlar'!$M$2:$M$301,"&lt;&gt;İptal edildi"))</f>
      </c>
      <c r="O80" s="21">
        <f>IF($A80="","",COUNTIFS('Rezervasyonlar'!$D$2:$D$301,$A80,'Rezervasyonlar'!$E$2:$E$301,"&lt;"&amp;(O$3+1),'Rezervasyonlar'!$F$2:$F$301,"&gt;"&amp;O$3,'Rezervasyonlar'!$M$2:$M$301,"&lt;&gt;İptal edildi"))</f>
      </c>
      <c r="P80" s="21">
        <f>IF($A80="","",COUNTIFS('Rezervasyonlar'!$D$2:$D$301,$A80,'Rezervasyonlar'!$E$2:$E$301,"&lt;"&amp;(P$3+1),'Rezervasyonlar'!$F$2:$F$301,"&gt;"&amp;P$3,'Rezervasyonlar'!$M$2:$M$301,"&lt;&gt;İptal edildi"))</f>
      </c>
      <c r="Q80" s="21">
        <f>IF($A80="","",COUNTIFS('Rezervasyonlar'!$D$2:$D$301,$A80,'Rezervasyonlar'!$E$2:$E$301,"&lt;"&amp;(Q$3+1),'Rezervasyonlar'!$F$2:$F$301,"&gt;"&amp;Q$3,'Rezervasyonlar'!$M$2:$M$301,"&lt;&gt;İptal edildi"))</f>
      </c>
      <c r="R80" s="21">
        <f>IF($A80="","",COUNTIFS('Rezervasyonlar'!$D$2:$D$301,$A80,'Rezervasyonlar'!$E$2:$E$301,"&lt;"&amp;(R$3+1),'Rezervasyonlar'!$F$2:$F$301,"&gt;"&amp;R$3,'Rezervasyonlar'!$M$2:$M$301,"&lt;&gt;İptal edildi"))</f>
      </c>
      <c r="S80" s="21">
        <f>IF($A80="","",COUNTIFS('Rezervasyonlar'!$D$2:$D$301,$A80,'Rezervasyonlar'!$E$2:$E$301,"&lt;"&amp;(S$3+1),'Rezervasyonlar'!$F$2:$F$301,"&gt;"&amp;S$3,'Rezervasyonlar'!$M$2:$M$301,"&lt;&gt;İptal edildi"))</f>
      </c>
      <c r="T80" s="21">
        <f>IF($A80="","",COUNTIFS('Rezervasyonlar'!$D$2:$D$301,$A80,'Rezervasyonlar'!$E$2:$E$301,"&lt;"&amp;(T$3+1),'Rezervasyonlar'!$F$2:$F$301,"&gt;"&amp;T$3,'Rezervasyonlar'!$M$2:$M$301,"&lt;&gt;İptal edildi"))</f>
      </c>
      <c r="U80" s="21">
        <f>IF($A80="","",COUNTIFS('Rezervasyonlar'!$D$2:$D$301,$A80,'Rezervasyonlar'!$E$2:$E$301,"&lt;"&amp;(U$3+1),'Rezervasyonlar'!$F$2:$F$301,"&gt;"&amp;U$3,'Rezervasyonlar'!$M$2:$M$301,"&lt;&gt;İptal edildi"))</f>
      </c>
      <c r="V80" s="21">
        <f>IF($A80="","",COUNTIFS('Rezervasyonlar'!$D$2:$D$301,$A80,'Rezervasyonlar'!$E$2:$E$301,"&lt;"&amp;(V$3+1),'Rezervasyonlar'!$F$2:$F$301,"&gt;"&amp;V$3,'Rezervasyonlar'!$M$2:$M$301,"&lt;&gt;İptal edildi"))</f>
      </c>
      <c r="W80" s="21">
        <f>IF($A80="","",COUNTIFS('Rezervasyonlar'!$D$2:$D$301,$A80,'Rezervasyonlar'!$E$2:$E$301,"&lt;"&amp;(W$3+1),'Rezervasyonlar'!$F$2:$F$301,"&gt;"&amp;W$3,'Rezervasyonlar'!$M$2:$M$301,"&lt;&gt;İptal edildi"))</f>
      </c>
      <c r="X80" s="21">
        <f>IF($A80="","",COUNTIFS('Rezervasyonlar'!$D$2:$D$301,$A80,'Rezervasyonlar'!$E$2:$E$301,"&lt;"&amp;(X$3+1),'Rezervasyonlar'!$F$2:$F$301,"&gt;"&amp;X$3,'Rezervasyonlar'!$M$2:$M$301,"&lt;&gt;İptal edildi"))</f>
      </c>
      <c r="Y80" s="21">
        <f>IF($A80="","",COUNTIFS('Rezervasyonlar'!$D$2:$D$301,$A80,'Rezervasyonlar'!$E$2:$E$301,"&lt;"&amp;(Y$3+1),'Rezervasyonlar'!$F$2:$F$301,"&gt;"&amp;Y$3,'Rezervasyonlar'!$M$2:$M$301,"&lt;&gt;İptal edildi"))</f>
      </c>
      <c r="Z80" s="21">
        <f>IF($A80="","",COUNTIFS('Rezervasyonlar'!$D$2:$D$301,$A80,'Rezervasyonlar'!$E$2:$E$301,"&lt;"&amp;(Z$3+1),'Rezervasyonlar'!$F$2:$F$301,"&gt;"&amp;Z$3,'Rezervasyonlar'!$M$2:$M$301,"&lt;&gt;İptal edildi"))</f>
      </c>
      <c r="AA80" s="21">
        <f>IF($A80="","",COUNTIFS('Rezervasyonlar'!$D$2:$D$301,$A80,'Rezervasyonlar'!$E$2:$E$301,"&lt;"&amp;(AA$3+1),'Rezervasyonlar'!$F$2:$F$301,"&gt;"&amp;AA$3,'Rezervasyonlar'!$M$2:$M$301,"&lt;&gt;İptal edildi"))</f>
      </c>
      <c r="AB80" s="21">
        <f>IF($A80="","",COUNTIFS('Rezervasyonlar'!$D$2:$D$301,$A80,'Rezervasyonlar'!$E$2:$E$301,"&lt;"&amp;(AB$3+1),'Rezervasyonlar'!$F$2:$F$301,"&gt;"&amp;AB$3,'Rezervasyonlar'!$M$2:$M$301,"&lt;&gt;İptal edildi"))</f>
      </c>
      <c r="AC80" s="21">
        <f>IF($A80="","",COUNTIFS('Rezervasyonlar'!$D$2:$D$301,$A80,'Rezervasyonlar'!$E$2:$E$301,"&lt;"&amp;(AC$3+1),'Rezervasyonlar'!$F$2:$F$301,"&gt;"&amp;AC$3,'Rezervasyonlar'!$M$2:$M$301,"&lt;&gt;İptal edildi"))</f>
      </c>
      <c r="AD80" s="21">
        <f>IF($A80="","",COUNTIFS('Rezervasyonlar'!$D$2:$D$301,$A80,'Rezervasyonlar'!$E$2:$E$301,"&lt;"&amp;(AD$3+1),'Rezervasyonlar'!$F$2:$F$301,"&gt;"&amp;AD$3,'Rezervasyonlar'!$M$2:$M$301,"&lt;&gt;İptal edildi"))</f>
      </c>
      <c r="AE80" s="21">
        <f>IF($A80="","",COUNTIFS('Rezervasyonlar'!$D$2:$D$301,$A80,'Rezervasyonlar'!$E$2:$E$301,"&lt;"&amp;(AE$3+1),'Rezervasyonlar'!$F$2:$F$301,"&gt;"&amp;AE$3,'Rezervasyonlar'!$M$2:$M$301,"&lt;&gt;İptal edildi"))</f>
      </c>
      <c r="AF80" s="21">
        <f>IF($A80="","",COUNTIFS('Rezervasyonlar'!$D$2:$D$301,$A80,'Rezervasyonlar'!$E$2:$E$301,"&lt;"&amp;(AF$3+1),'Rezervasyonlar'!$F$2:$F$301,"&gt;"&amp;AF$3,'Rezervasyonlar'!$M$2:$M$301,"&lt;&gt;İptal edildi"))</f>
      </c>
      <c r="AG80" s="21">
        <f>IF($A80="","",COUNTIFS('Rezervasyonlar'!$D$2:$D$301,$A80,'Rezervasyonlar'!$E$2:$E$301,"&lt;"&amp;(AG$3+1),'Rezervasyonlar'!$F$2:$F$301,"&gt;"&amp;AG$3,'Rezervasyonlar'!$M$2:$M$301,"&lt;&gt;İptal edildi"))</f>
      </c>
    </row>
    <row r="81" spans="1:33" x14ac:dyDescent="0.25">
      <c r="A81" s="16">
        <f>IF('Araçlar'!A78="","",'Araçlar'!A78)</f>
      </c>
      <c r="B81" s="7">
        <f>IF('Araçlar'!B78="","",'Araçlar'!B78)</f>
      </c>
      <c r="C81" s="21">
        <f>IF($A81="","",COUNTIFS('Rezervasyonlar'!$D$2:$D$301,$A81,'Rezervasyonlar'!$E$2:$E$301,"&lt;"&amp;(C$3+1),'Rezervasyonlar'!$F$2:$F$301,"&gt;"&amp;C$3,'Rezervasyonlar'!$M$2:$M$301,"&lt;&gt;İptal edildi"))</f>
      </c>
      <c r="D81" s="21">
        <f>IF($A81="","",COUNTIFS('Rezervasyonlar'!$D$2:$D$301,$A81,'Rezervasyonlar'!$E$2:$E$301,"&lt;"&amp;(D$3+1),'Rezervasyonlar'!$F$2:$F$301,"&gt;"&amp;D$3,'Rezervasyonlar'!$M$2:$M$301,"&lt;&gt;İptal edildi"))</f>
      </c>
      <c r="E81" s="21">
        <f>IF($A81="","",COUNTIFS('Rezervasyonlar'!$D$2:$D$301,$A81,'Rezervasyonlar'!$E$2:$E$301,"&lt;"&amp;(E$3+1),'Rezervasyonlar'!$F$2:$F$301,"&gt;"&amp;E$3,'Rezervasyonlar'!$M$2:$M$301,"&lt;&gt;İptal edildi"))</f>
      </c>
      <c r="F81" s="21">
        <f>IF($A81="","",COUNTIFS('Rezervasyonlar'!$D$2:$D$301,$A81,'Rezervasyonlar'!$E$2:$E$301,"&lt;"&amp;(F$3+1),'Rezervasyonlar'!$F$2:$F$301,"&gt;"&amp;F$3,'Rezervasyonlar'!$M$2:$M$301,"&lt;&gt;İptal edildi"))</f>
      </c>
      <c r="G81" s="21">
        <f>IF($A81="","",COUNTIFS('Rezervasyonlar'!$D$2:$D$301,$A81,'Rezervasyonlar'!$E$2:$E$301,"&lt;"&amp;(G$3+1),'Rezervasyonlar'!$F$2:$F$301,"&gt;"&amp;G$3,'Rezervasyonlar'!$M$2:$M$301,"&lt;&gt;İptal edildi"))</f>
      </c>
      <c r="H81" s="21">
        <f>IF($A81="","",COUNTIFS('Rezervasyonlar'!$D$2:$D$301,$A81,'Rezervasyonlar'!$E$2:$E$301,"&lt;"&amp;(H$3+1),'Rezervasyonlar'!$F$2:$F$301,"&gt;"&amp;H$3,'Rezervasyonlar'!$M$2:$M$301,"&lt;&gt;İptal edildi"))</f>
      </c>
      <c r="I81" s="21">
        <f>IF($A81="","",COUNTIFS('Rezervasyonlar'!$D$2:$D$301,$A81,'Rezervasyonlar'!$E$2:$E$301,"&lt;"&amp;(I$3+1),'Rezervasyonlar'!$F$2:$F$301,"&gt;"&amp;I$3,'Rezervasyonlar'!$M$2:$M$301,"&lt;&gt;İptal edildi"))</f>
      </c>
      <c r="J81" s="21">
        <f>IF($A81="","",COUNTIFS('Rezervasyonlar'!$D$2:$D$301,$A81,'Rezervasyonlar'!$E$2:$E$301,"&lt;"&amp;(J$3+1),'Rezervasyonlar'!$F$2:$F$301,"&gt;"&amp;J$3,'Rezervasyonlar'!$M$2:$M$301,"&lt;&gt;İptal edildi"))</f>
      </c>
      <c r="K81" s="21">
        <f>IF($A81="","",COUNTIFS('Rezervasyonlar'!$D$2:$D$301,$A81,'Rezervasyonlar'!$E$2:$E$301,"&lt;"&amp;(K$3+1),'Rezervasyonlar'!$F$2:$F$301,"&gt;"&amp;K$3,'Rezervasyonlar'!$M$2:$M$301,"&lt;&gt;İptal edildi"))</f>
      </c>
      <c r="L81" s="21">
        <f>IF($A81="","",COUNTIFS('Rezervasyonlar'!$D$2:$D$301,$A81,'Rezervasyonlar'!$E$2:$E$301,"&lt;"&amp;(L$3+1),'Rezervasyonlar'!$F$2:$F$301,"&gt;"&amp;L$3,'Rezervasyonlar'!$M$2:$M$301,"&lt;&gt;İptal edildi"))</f>
      </c>
      <c r="M81" s="21">
        <f>IF($A81="","",COUNTIFS('Rezervasyonlar'!$D$2:$D$301,$A81,'Rezervasyonlar'!$E$2:$E$301,"&lt;"&amp;(M$3+1),'Rezervasyonlar'!$F$2:$F$301,"&gt;"&amp;M$3,'Rezervasyonlar'!$M$2:$M$301,"&lt;&gt;İptal edildi"))</f>
      </c>
      <c r="N81" s="21">
        <f>IF($A81="","",COUNTIFS('Rezervasyonlar'!$D$2:$D$301,$A81,'Rezervasyonlar'!$E$2:$E$301,"&lt;"&amp;(N$3+1),'Rezervasyonlar'!$F$2:$F$301,"&gt;"&amp;N$3,'Rezervasyonlar'!$M$2:$M$301,"&lt;&gt;İptal edildi"))</f>
      </c>
      <c r="O81" s="21">
        <f>IF($A81="","",COUNTIFS('Rezervasyonlar'!$D$2:$D$301,$A81,'Rezervasyonlar'!$E$2:$E$301,"&lt;"&amp;(O$3+1),'Rezervasyonlar'!$F$2:$F$301,"&gt;"&amp;O$3,'Rezervasyonlar'!$M$2:$M$301,"&lt;&gt;İptal edildi"))</f>
      </c>
      <c r="P81" s="21">
        <f>IF($A81="","",COUNTIFS('Rezervasyonlar'!$D$2:$D$301,$A81,'Rezervasyonlar'!$E$2:$E$301,"&lt;"&amp;(P$3+1),'Rezervasyonlar'!$F$2:$F$301,"&gt;"&amp;P$3,'Rezervasyonlar'!$M$2:$M$301,"&lt;&gt;İptal edildi"))</f>
      </c>
      <c r="Q81" s="21">
        <f>IF($A81="","",COUNTIFS('Rezervasyonlar'!$D$2:$D$301,$A81,'Rezervasyonlar'!$E$2:$E$301,"&lt;"&amp;(Q$3+1),'Rezervasyonlar'!$F$2:$F$301,"&gt;"&amp;Q$3,'Rezervasyonlar'!$M$2:$M$301,"&lt;&gt;İptal edildi"))</f>
      </c>
      <c r="R81" s="21">
        <f>IF($A81="","",COUNTIFS('Rezervasyonlar'!$D$2:$D$301,$A81,'Rezervasyonlar'!$E$2:$E$301,"&lt;"&amp;(R$3+1),'Rezervasyonlar'!$F$2:$F$301,"&gt;"&amp;R$3,'Rezervasyonlar'!$M$2:$M$301,"&lt;&gt;İptal edildi"))</f>
      </c>
      <c r="S81" s="21">
        <f>IF($A81="","",COUNTIFS('Rezervasyonlar'!$D$2:$D$301,$A81,'Rezervasyonlar'!$E$2:$E$301,"&lt;"&amp;(S$3+1),'Rezervasyonlar'!$F$2:$F$301,"&gt;"&amp;S$3,'Rezervasyonlar'!$M$2:$M$301,"&lt;&gt;İptal edildi"))</f>
      </c>
      <c r="T81" s="21">
        <f>IF($A81="","",COUNTIFS('Rezervasyonlar'!$D$2:$D$301,$A81,'Rezervasyonlar'!$E$2:$E$301,"&lt;"&amp;(T$3+1),'Rezervasyonlar'!$F$2:$F$301,"&gt;"&amp;T$3,'Rezervasyonlar'!$M$2:$M$301,"&lt;&gt;İptal edildi"))</f>
      </c>
      <c r="U81" s="21">
        <f>IF($A81="","",COUNTIFS('Rezervasyonlar'!$D$2:$D$301,$A81,'Rezervasyonlar'!$E$2:$E$301,"&lt;"&amp;(U$3+1),'Rezervasyonlar'!$F$2:$F$301,"&gt;"&amp;U$3,'Rezervasyonlar'!$M$2:$M$301,"&lt;&gt;İptal edildi"))</f>
      </c>
      <c r="V81" s="21">
        <f>IF($A81="","",COUNTIFS('Rezervasyonlar'!$D$2:$D$301,$A81,'Rezervasyonlar'!$E$2:$E$301,"&lt;"&amp;(V$3+1),'Rezervasyonlar'!$F$2:$F$301,"&gt;"&amp;V$3,'Rezervasyonlar'!$M$2:$M$301,"&lt;&gt;İptal edildi"))</f>
      </c>
      <c r="W81" s="21">
        <f>IF($A81="","",COUNTIFS('Rezervasyonlar'!$D$2:$D$301,$A81,'Rezervasyonlar'!$E$2:$E$301,"&lt;"&amp;(W$3+1),'Rezervasyonlar'!$F$2:$F$301,"&gt;"&amp;W$3,'Rezervasyonlar'!$M$2:$M$301,"&lt;&gt;İptal edildi"))</f>
      </c>
      <c r="X81" s="21">
        <f>IF($A81="","",COUNTIFS('Rezervasyonlar'!$D$2:$D$301,$A81,'Rezervasyonlar'!$E$2:$E$301,"&lt;"&amp;(X$3+1),'Rezervasyonlar'!$F$2:$F$301,"&gt;"&amp;X$3,'Rezervasyonlar'!$M$2:$M$301,"&lt;&gt;İptal edildi"))</f>
      </c>
      <c r="Y81" s="21">
        <f>IF($A81="","",COUNTIFS('Rezervasyonlar'!$D$2:$D$301,$A81,'Rezervasyonlar'!$E$2:$E$301,"&lt;"&amp;(Y$3+1),'Rezervasyonlar'!$F$2:$F$301,"&gt;"&amp;Y$3,'Rezervasyonlar'!$M$2:$M$301,"&lt;&gt;İptal edildi"))</f>
      </c>
      <c r="Z81" s="21">
        <f>IF($A81="","",COUNTIFS('Rezervasyonlar'!$D$2:$D$301,$A81,'Rezervasyonlar'!$E$2:$E$301,"&lt;"&amp;(Z$3+1),'Rezervasyonlar'!$F$2:$F$301,"&gt;"&amp;Z$3,'Rezervasyonlar'!$M$2:$M$301,"&lt;&gt;İptal edildi"))</f>
      </c>
      <c r="AA81" s="21">
        <f>IF($A81="","",COUNTIFS('Rezervasyonlar'!$D$2:$D$301,$A81,'Rezervasyonlar'!$E$2:$E$301,"&lt;"&amp;(AA$3+1),'Rezervasyonlar'!$F$2:$F$301,"&gt;"&amp;AA$3,'Rezervasyonlar'!$M$2:$M$301,"&lt;&gt;İptal edildi"))</f>
      </c>
      <c r="AB81" s="21">
        <f>IF($A81="","",COUNTIFS('Rezervasyonlar'!$D$2:$D$301,$A81,'Rezervasyonlar'!$E$2:$E$301,"&lt;"&amp;(AB$3+1),'Rezervasyonlar'!$F$2:$F$301,"&gt;"&amp;AB$3,'Rezervasyonlar'!$M$2:$M$301,"&lt;&gt;İptal edildi"))</f>
      </c>
      <c r="AC81" s="21">
        <f>IF($A81="","",COUNTIFS('Rezervasyonlar'!$D$2:$D$301,$A81,'Rezervasyonlar'!$E$2:$E$301,"&lt;"&amp;(AC$3+1),'Rezervasyonlar'!$F$2:$F$301,"&gt;"&amp;AC$3,'Rezervasyonlar'!$M$2:$M$301,"&lt;&gt;İptal edildi"))</f>
      </c>
      <c r="AD81" s="21">
        <f>IF($A81="","",COUNTIFS('Rezervasyonlar'!$D$2:$D$301,$A81,'Rezervasyonlar'!$E$2:$E$301,"&lt;"&amp;(AD$3+1),'Rezervasyonlar'!$F$2:$F$301,"&gt;"&amp;AD$3,'Rezervasyonlar'!$M$2:$M$301,"&lt;&gt;İptal edildi"))</f>
      </c>
      <c r="AE81" s="21">
        <f>IF($A81="","",COUNTIFS('Rezervasyonlar'!$D$2:$D$301,$A81,'Rezervasyonlar'!$E$2:$E$301,"&lt;"&amp;(AE$3+1),'Rezervasyonlar'!$F$2:$F$301,"&gt;"&amp;AE$3,'Rezervasyonlar'!$M$2:$M$301,"&lt;&gt;İptal edildi"))</f>
      </c>
      <c r="AF81" s="21">
        <f>IF($A81="","",COUNTIFS('Rezervasyonlar'!$D$2:$D$301,$A81,'Rezervasyonlar'!$E$2:$E$301,"&lt;"&amp;(AF$3+1),'Rezervasyonlar'!$F$2:$F$301,"&gt;"&amp;AF$3,'Rezervasyonlar'!$M$2:$M$301,"&lt;&gt;İptal edildi"))</f>
      </c>
      <c r="AG81" s="21">
        <f>IF($A81="","",COUNTIFS('Rezervasyonlar'!$D$2:$D$301,$A81,'Rezervasyonlar'!$E$2:$E$301,"&lt;"&amp;(AG$3+1),'Rezervasyonlar'!$F$2:$F$301,"&gt;"&amp;AG$3,'Rezervasyonlar'!$M$2:$M$301,"&lt;&gt;İptal edildi"))</f>
      </c>
    </row>
    <row r="82" spans="1:33" x14ac:dyDescent="0.25">
      <c r="A82" s="16">
        <f>IF('Araçlar'!A79="","",'Araçlar'!A79)</f>
      </c>
      <c r="B82" s="7">
        <f>IF('Araçlar'!B79="","",'Araçlar'!B79)</f>
      </c>
      <c r="C82" s="21">
        <f>IF($A82="","",COUNTIFS('Rezervasyonlar'!$D$2:$D$301,$A82,'Rezervasyonlar'!$E$2:$E$301,"&lt;"&amp;(C$3+1),'Rezervasyonlar'!$F$2:$F$301,"&gt;"&amp;C$3,'Rezervasyonlar'!$M$2:$M$301,"&lt;&gt;İptal edildi"))</f>
      </c>
      <c r="D82" s="21">
        <f>IF($A82="","",COUNTIFS('Rezervasyonlar'!$D$2:$D$301,$A82,'Rezervasyonlar'!$E$2:$E$301,"&lt;"&amp;(D$3+1),'Rezervasyonlar'!$F$2:$F$301,"&gt;"&amp;D$3,'Rezervasyonlar'!$M$2:$M$301,"&lt;&gt;İptal edildi"))</f>
      </c>
      <c r="E82" s="21">
        <f>IF($A82="","",COUNTIFS('Rezervasyonlar'!$D$2:$D$301,$A82,'Rezervasyonlar'!$E$2:$E$301,"&lt;"&amp;(E$3+1),'Rezervasyonlar'!$F$2:$F$301,"&gt;"&amp;E$3,'Rezervasyonlar'!$M$2:$M$301,"&lt;&gt;İptal edildi"))</f>
      </c>
      <c r="F82" s="21">
        <f>IF($A82="","",COUNTIFS('Rezervasyonlar'!$D$2:$D$301,$A82,'Rezervasyonlar'!$E$2:$E$301,"&lt;"&amp;(F$3+1),'Rezervasyonlar'!$F$2:$F$301,"&gt;"&amp;F$3,'Rezervasyonlar'!$M$2:$M$301,"&lt;&gt;İptal edildi"))</f>
      </c>
      <c r="G82" s="21">
        <f>IF($A82="","",COUNTIFS('Rezervasyonlar'!$D$2:$D$301,$A82,'Rezervasyonlar'!$E$2:$E$301,"&lt;"&amp;(G$3+1),'Rezervasyonlar'!$F$2:$F$301,"&gt;"&amp;G$3,'Rezervasyonlar'!$M$2:$M$301,"&lt;&gt;İptal edildi"))</f>
      </c>
      <c r="H82" s="21">
        <f>IF($A82="","",COUNTIFS('Rezervasyonlar'!$D$2:$D$301,$A82,'Rezervasyonlar'!$E$2:$E$301,"&lt;"&amp;(H$3+1),'Rezervasyonlar'!$F$2:$F$301,"&gt;"&amp;H$3,'Rezervasyonlar'!$M$2:$M$301,"&lt;&gt;İptal edildi"))</f>
      </c>
      <c r="I82" s="21">
        <f>IF($A82="","",COUNTIFS('Rezervasyonlar'!$D$2:$D$301,$A82,'Rezervasyonlar'!$E$2:$E$301,"&lt;"&amp;(I$3+1),'Rezervasyonlar'!$F$2:$F$301,"&gt;"&amp;I$3,'Rezervasyonlar'!$M$2:$M$301,"&lt;&gt;İptal edildi"))</f>
      </c>
      <c r="J82" s="21">
        <f>IF($A82="","",COUNTIFS('Rezervasyonlar'!$D$2:$D$301,$A82,'Rezervasyonlar'!$E$2:$E$301,"&lt;"&amp;(J$3+1),'Rezervasyonlar'!$F$2:$F$301,"&gt;"&amp;J$3,'Rezervasyonlar'!$M$2:$M$301,"&lt;&gt;İptal edildi"))</f>
      </c>
      <c r="K82" s="21">
        <f>IF($A82="","",COUNTIFS('Rezervasyonlar'!$D$2:$D$301,$A82,'Rezervasyonlar'!$E$2:$E$301,"&lt;"&amp;(K$3+1),'Rezervasyonlar'!$F$2:$F$301,"&gt;"&amp;K$3,'Rezervasyonlar'!$M$2:$M$301,"&lt;&gt;İptal edildi"))</f>
      </c>
      <c r="L82" s="21">
        <f>IF($A82="","",COUNTIFS('Rezervasyonlar'!$D$2:$D$301,$A82,'Rezervasyonlar'!$E$2:$E$301,"&lt;"&amp;(L$3+1),'Rezervasyonlar'!$F$2:$F$301,"&gt;"&amp;L$3,'Rezervasyonlar'!$M$2:$M$301,"&lt;&gt;İptal edildi"))</f>
      </c>
      <c r="M82" s="21">
        <f>IF($A82="","",COUNTIFS('Rezervasyonlar'!$D$2:$D$301,$A82,'Rezervasyonlar'!$E$2:$E$301,"&lt;"&amp;(M$3+1),'Rezervasyonlar'!$F$2:$F$301,"&gt;"&amp;M$3,'Rezervasyonlar'!$M$2:$M$301,"&lt;&gt;İptal edildi"))</f>
      </c>
      <c r="N82" s="21">
        <f>IF($A82="","",COUNTIFS('Rezervasyonlar'!$D$2:$D$301,$A82,'Rezervasyonlar'!$E$2:$E$301,"&lt;"&amp;(N$3+1),'Rezervasyonlar'!$F$2:$F$301,"&gt;"&amp;N$3,'Rezervasyonlar'!$M$2:$M$301,"&lt;&gt;İptal edildi"))</f>
      </c>
      <c r="O82" s="21">
        <f>IF($A82="","",COUNTIFS('Rezervasyonlar'!$D$2:$D$301,$A82,'Rezervasyonlar'!$E$2:$E$301,"&lt;"&amp;(O$3+1),'Rezervasyonlar'!$F$2:$F$301,"&gt;"&amp;O$3,'Rezervasyonlar'!$M$2:$M$301,"&lt;&gt;İptal edildi"))</f>
      </c>
      <c r="P82" s="21">
        <f>IF($A82="","",COUNTIFS('Rezervasyonlar'!$D$2:$D$301,$A82,'Rezervasyonlar'!$E$2:$E$301,"&lt;"&amp;(P$3+1),'Rezervasyonlar'!$F$2:$F$301,"&gt;"&amp;P$3,'Rezervasyonlar'!$M$2:$M$301,"&lt;&gt;İptal edildi"))</f>
      </c>
      <c r="Q82" s="21">
        <f>IF($A82="","",COUNTIFS('Rezervasyonlar'!$D$2:$D$301,$A82,'Rezervasyonlar'!$E$2:$E$301,"&lt;"&amp;(Q$3+1),'Rezervasyonlar'!$F$2:$F$301,"&gt;"&amp;Q$3,'Rezervasyonlar'!$M$2:$M$301,"&lt;&gt;İptal edildi"))</f>
      </c>
      <c r="R82" s="21">
        <f>IF($A82="","",COUNTIFS('Rezervasyonlar'!$D$2:$D$301,$A82,'Rezervasyonlar'!$E$2:$E$301,"&lt;"&amp;(R$3+1),'Rezervasyonlar'!$F$2:$F$301,"&gt;"&amp;R$3,'Rezervasyonlar'!$M$2:$M$301,"&lt;&gt;İptal edildi"))</f>
      </c>
      <c r="S82" s="21">
        <f>IF($A82="","",COUNTIFS('Rezervasyonlar'!$D$2:$D$301,$A82,'Rezervasyonlar'!$E$2:$E$301,"&lt;"&amp;(S$3+1),'Rezervasyonlar'!$F$2:$F$301,"&gt;"&amp;S$3,'Rezervasyonlar'!$M$2:$M$301,"&lt;&gt;İptal edildi"))</f>
      </c>
      <c r="T82" s="21">
        <f>IF($A82="","",COUNTIFS('Rezervasyonlar'!$D$2:$D$301,$A82,'Rezervasyonlar'!$E$2:$E$301,"&lt;"&amp;(T$3+1),'Rezervasyonlar'!$F$2:$F$301,"&gt;"&amp;T$3,'Rezervasyonlar'!$M$2:$M$301,"&lt;&gt;İptal edildi"))</f>
      </c>
      <c r="U82" s="21">
        <f>IF($A82="","",COUNTIFS('Rezervasyonlar'!$D$2:$D$301,$A82,'Rezervasyonlar'!$E$2:$E$301,"&lt;"&amp;(U$3+1),'Rezervasyonlar'!$F$2:$F$301,"&gt;"&amp;U$3,'Rezervasyonlar'!$M$2:$M$301,"&lt;&gt;İptal edildi"))</f>
      </c>
      <c r="V82" s="21">
        <f>IF($A82="","",COUNTIFS('Rezervasyonlar'!$D$2:$D$301,$A82,'Rezervasyonlar'!$E$2:$E$301,"&lt;"&amp;(V$3+1),'Rezervasyonlar'!$F$2:$F$301,"&gt;"&amp;V$3,'Rezervasyonlar'!$M$2:$M$301,"&lt;&gt;İptal edildi"))</f>
      </c>
      <c r="W82" s="21">
        <f>IF($A82="","",COUNTIFS('Rezervasyonlar'!$D$2:$D$301,$A82,'Rezervasyonlar'!$E$2:$E$301,"&lt;"&amp;(W$3+1),'Rezervasyonlar'!$F$2:$F$301,"&gt;"&amp;W$3,'Rezervasyonlar'!$M$2:$M$301,"&lt;&gt;İptal edildi"))</f>
      </c>
      <c r="X82" s="21">
        <f>IF($A82="","",COUNTIFS('Rezervasyonlar'!$D$2:$D$301,$A82,'Rezervasyonlar'!$E$2:$E$301,"&lt;"&amp;(X$3+1),'Rezervasyonlar'!$F$2:$F$301,"&gt;"&amp;X$3,'Rezervasyonlar'!$M$2:$M$301,"&lt;&gt;İptal edildi"))</f>
      </c>
      <c r="Y82" s="21">
        <f>IF($A82="","",COUNTIFS('Rezervasyonlar'!$D$2:$D$301,$A82,'Rezervasyonlar'!$E$2:$E$301,"&lt;"&amp;(Y$3+1),'Rezervasyonlar'!$F$2:$F$301,"&gt;"&amp;Y$3,'Rezervasyonlar'!$M$2:$M$301,"&lt;&gt;İptal edildi"))</f>
      </c>
      <c r="Z82" s="21">
        <f>IF($A82="","",COUNTIFS('Rezervasyonlar'!$D$2:$D$301,$A82,'Rezervasyonlar'!$E$2:$E$301,"&lt;"&amp;(Z$3+1),'Rezervasyonlar'!$F$2:$F$301,"&gt;"&amp;Z$3,'Rezervasyonlar'!$M$2:$M$301,"&lt;&gt;İptal edildi"))</f>
      </c>
      <c r="AA82" s="21">
        <f>IF($A82="","",COUNTIFS('Rezervasyonlar'!$D$2:$D$301,$A82,'Rezervasyonlar'!$E$2:$E$301,"&lt;"&amp;(AA$3+1),'Rezervasyonlar'!$F$2:$F$301,"&gt;"&amp;AA$3,'Rezervasyonlar'!$M$2:$M$301,"&lt;&gt;İptal edildi"))</f>
      </c>
      <c r="AB82" s="21">
        <f>IF($A82="","",COUNTIFS('Rezervasyonlar'!$D$2:$D$301,$A82,'Rezervasyonlar'!$E$2:$E$301,"&lt;"&amp;(AB$3+1),'Rezervasyonlar'!$F$2:$F$301,"&gt;"&amp;AB$3,'Rezervasyonlar'!$M$2:$M$301,"&lt;&gt;İptal edildi"))</f>
      </c>
      <c r="AC82" s="21">
        <f>IF($A82="","",COUNTIFS('Rezervasyonlar'!$D$2:$D$301,$A82,'Rezervasyonlar'!$E$2:$E$301,"&lt;"&amp;(AC$3+1),'Rezervasyonlar'!$F$2:$F$301,"&gt;"&amp;AC$3,'Rezervasyonlar'!$M$2:$M$301,"&lt;&gt;İptal edildi"))</f>
      </c>
      <c r="AD82" s="21">
        <f>IF($A82="","",COUNTIFS('Rezervasyonlar'!$D$2:$D$301,$A82,'Rezervasyonlar'!$E$2:$E$301,"&lt;"&amp;(AD$3+1),'Rezervasyonlar'!$F$2:$F$301,"&gt;"&amp;AD$3,'Rezervasyonlar'!$M$2:$M$301,"&lt;&gt;İptal edildi"))</f>
      </c>
      <c r="AE82" s="21">
        <f>IF($A82="","",COUNTIFS('Rezervasyonlar'!$D$2:$D$301,$A82,'Rezervasyonlar'!$E$2:$E$301,"&lt;"&amp;(AE$3+1),'Rezervasyonlar'!$F$2:$F$301,"&gt;"&amp;AE$3,'Rezervasyonlar'!$M$2:$M$301,"&lt;&gt;İptal edildi"))</f>
      </c>
      <c r="AF82" s="21">
        <f>IF($A82="","",COUNTIFS('Rezervasyonlar'!$D$2:$D$301,$A82,'Rezervasyonlar'!$E$2:$E$301,"&lt;"&amp;(AF$3+1),'Rezervasyonlar'!$F$2:$F$301,"&gt;"&amp;AF$3,'Rezervasyonlar'!$M$2:$M$301,"&lt;&gt;İptal edildi"))</f>
      </c>
      <c r="AG82" s="21">
        <f>IF($A82="","",COUNTIFS('Rezervasyonlar'!$D$2:$D$301,$A82,'Rezervasyonlar'!$E$2:$E$301,"&lt;"&amp;(AG$3+1),'Rezervasyonlar'!$F$2:$F$301,"&gt;"&amp;AG$3,'Rezervasyonlar'!$M$2:$M$301,"&lt;&gt;İptal edildi"))</f>
      </c>
    </row>
    <row r="83" spans="1:33" x14ac:dyDescent="0.25">
      <c r="A83" s="16">
        <f>IF('Araçlar'!A80="","",'Araçlar'!A80)</f>
      </c>
      <c r="B83" s="7">
        <f>IF('Araçlar'!B80="","",'Araçlar'!B80)</f>
      </c>
      <c r="C83" s="21">
        <f>IF($A83="","",COUNTIFS('Rezervasyonlar'!$D$2:$D$301,$A83,'Rezervasyonlar'!$E$2:$E$301,"&lt;"&amp;(C$3+1),'Rezervasyonlar'!$F$2:$F$301,"&gt;"&amp;C$3,'Rezervasyonlar'!$M$2:$M$301,"&lt;&gt;İptal edildi"))</f>
      </c>
      <c r="D83" s="21">
        <f>IF($A83="","",COUNTIFS('Rezervasyonlar'!$D$2:$D$301,$A83,'Rezervasyonlar'!$E$2:$E$301,"&lt;"&amp;(D$3+1),'Rezervasyonlar'!$F$2:$F$301,"&gt;"&amp;D$3,'Rezervasyonlar'!$M$2:$M$301,"&lt;&gt;İptal edildi"))</f>
      </c>
      <c r="E83" s="21">
        <f>IF($A83="","",COUNTIFS('Rezervasyonlar'!$D$2:$D$301,$A83,'Rezervasyonlar'!$E$2:$E$301,"&lt;"&amp;(E$3+1),'Rezervasyonlar'!$F$2:$F$301,"&gt;"&amp;E$3,'Rezervasyonlar'!$M$2:$M$301,"&lt;&gt;İptal edildi"))</f>
      </c>
      <c r="F83" s="21">
        <f>IF($A83="","",COUNTIFS('Rezervasyonlar'!$D$2:$D$301,$A83,'Rezervasyonlar'!$E$2:$E$301,"&lt;"&amp;(F$3+1),'Rezervasyonlar'!$F$2:$F$301,"&gt;"&amp;F$3,'Rezervasyonlar'!$M$2:$M$301,"&lt;&gt;İptal edildi"))</f>
      </c>
      <c r="G83" s="21">
        <f>IF($A83="","",COUNTIFS('Rezervasyonlar'!$D$2:$D$301,$A83,'Rezervasyonlar'!$E$2:$E$301,"&lt;"&amp;(G$3+1),'Rezervasyonlar'!$F$2:$F$301,"&gt;"&amp;G$3,'Rezervasyonlar'!$M$2:$M$301,"&lt;&gt;İptal edildi"))</f>
      </c>
      <c r="H83" s="21">
        <f>IF($A83="","",COUNTIFS('Rezervasyonlar'!$D$2:$D$301,$A83,'Rezervasyonlar'!$E$2:$E$301,"&lt;"&amp;(H$3+1),'Rezervasyonlar'!$F$2:$F$301,"&gt;"&amp;H$3,'Rezervasyonlar'!$M$2:$M$301,"&lt;&gt;İptal edildi"))</f>
      </c>
      <c r="I83" s="21">
        <f>IF($A83="","",COUNTIFS('Rezervasyonlar'!$D$2:$D$301,$A83,'Rezervasyonlar'!$E$2:$E$301,"&lt;"&amp;(I$3+1),'Rezervasyonlar'!$F$2:$F$301,"&gt;"&amp;I$3,'Rezervasyonlar'!$M$2:$M$301,"&lt;&gt;İptal edildi"))</f>
      </c>
      <c r="J83" s="21">
        <f>IF($A83="","",COUNTIFS('Rezervasyonlar'!$D$2:$D$301,$A83,'Rezervasyonlar'!$E$2:$E$301,"&lt;"&amp;(J$3+1),'Rezervasyonlar'!$F$2:$F$301,"&gt;"&amp;J$3,'Rezervasyonlar'!$M$2:$M$301,"&lt;&gt;İptal edildi"))</f>
      </c>
      <c r="K83" s="21">
        <f>IF($A83="","",COUNTIFS('Rezervasyonlar'!$D$2:$D$301,$A83,'Rezervasyonlar'!$E$2:$E$301,"&lt;"&amp;(K$3+1),'Rezervasyonlar'!$F$2:$F$301,"&gt;"&amp;K$3,'Rezervasyonlar'!$M$2:$M$301,"&lt;&gt;İptal edildi"))</f>
      </c>
      <c r="L83" s="21">
        <f>IF($A83="","",COUNTIFS('Rezervasyonlar'!$D$2:$D$301,$A83,'Rezervasyonlar'!$E$2:$E$301,"&lt;"&amp;(L$3+1),'Rezervasyonlar'!$F$2:$F$301,"&gt;"&amp;L$3,'Rezervasyonlar'!$M$2:$M$301,"&lt;&gt;İptal edildi"))</f>
      </c>
      <c r="M83" s="21">
        <f>IF($A83="","",COUNTIFS('Rezervasyonlar'!$D$2:$D$301,$A83,'Rezervasyonlar'!$E$2:$E$301,"&lt;"&amp;(M$3+1),'Rezervasyonlar'!$F$2:$F$301,"&gt;"&amp;M$3,'Rezervasyonlar'!$M$2:$M$301,"&lt;&gt;İptal edildi"))</f>
      </c>
      <c r="N83" s="21">
        <f>IF($A83="","",COUNTIFS('Rezervasyonlar'!$D$2:$D$301,$A83,'Rezervasyonlar'!$E$2:$E$301,"&lt;"&amp;(N$3+1),'Rezervasyonlar'!$F$2:$F$301,"&gt;"&amp;N$3,'Rezervasyonlar'!$M$2:$M$301,"&lt;&gt;İptal edildi"))</f>
      </c>
      <c r="O83" s="21">
        <f>IF($A83="","",COUNTIFS('Rezervasyonlar'!$D$2:$D$301,$A83,'Rezervasyonlar'!$E$2:$E$301,"&lt;"&amp;(O$3+1),'Rezervasyonlar'!$F$2:$F$301,"&gt;"&amp;O$3,'Rezervasyonlar'!$M$2:$M$301,"&lt;&gt;İptal edildi"))</f>
      </c>
      <c r="P83" s="21">
        <f>IF($A83="","",COUNTIFS('Rezervasyonlar'!$D$2:$D$301,$A83,'Rezervasyonlar'!$E$2:$E$301,"&lt;"&amp;(P$3+1),'Rezervasyonlar'!$F$2:$F$301,"&gt;"&amp;P$3,'Rezervasyonlar'!$M$2:$M$301,"&lt;&gt;İptal edildi"))</f>
      </c>
      <c r="Q83" s="21">
        <f>IF($A83="","",COUNTIFS('Rezervasyonlar'!$D$2:$D$301,$A83,'Rezervasyonlar'!$E$2:$E$301,"&lt;"&amp;(Q$3+1),'Rezervasyonlar'!$F$2:$F$301,"&gt;"&amp;Q$3,'Rezervasyonlar'!$M$2:$M$301,"&lt;&gt;İptal edildi"))</f>
      </c>
      <c r="R83" s="21">
        <f>IF($A83="","",COUNTIFS('Rezervasyonlar'!$D$2:$D$301,$A83,'Rezervasyonlar'!$E$2:$E$301,"&lt;"&amp;(R$3+1),'Rezervasyonlar'!$F$2:$F$301,"&gt;"&amp;R$3,'Rezervasyonlar'!$M$2:$M$301,"&lt;&gt;İptal edildi"))</f>
      </c>
      <c r="S83" s="21">
        <f>IF($A83="","",COUNTIFS('Rezervasyonlar'!$D$2:$D$301,$A83,'Rezervasyonlar'!$E$2:$E$301,"&lt;"&amp;(S$3+1),'Rezervasyonlar'!$F$2:$F$301,"&gt;"&amp;S$3,'Rezervasyonlar'!$M$2:$M$301,"&lt;&gt;İptal edildi"))</f>
      </c>
      <c r="T83" s="21">
        <f>IF($A83="","",COUNTIFS('Rezervasyonlar'!$D$2:$D$301,$A83,'Rezervasyonlar'!$E$2:$E$301,"&lt;"&amp;(T$3+1),'Rezervasyonlar'!$F$2:$F$301,"&gt;"&amp;T$3,'Rezervasyonlar'!$M$2:$M$301,"&lt;&gt;İptal edildi"))</f>
      </c>
      <c r="U83" s="21">
        <f>IF($A83="","",COUNTIFS('Rezervasyonlar'!$D$2:$D$301,$A83,'Rezervasyonlar'!$E$2:$E$301,"&lt;"&amp;(U$3+1),'Rezervasyonlar'!$F$2:$F$301,"&gt;"&amp;U$3,'Rezervasyonlar'!$M$2:$M$301,"&lt;&gt;İptal edildi"))</f>
      </c>
      <c r="V83" s="21">
        <f>IF($A83="","",COUNTIFS('Rezervasyonlar'!$D$2:$D$301,$A83,'Rezervasyonlar'!$E$2:$E$301,"&lt;"&amp;(V$3+1),'Rezervasyonlar'!$F$2:$F$301,"&gt;"&amp;V$3,'Rezervasyonlar'!$M$2:$M$301,"&lt;&gt;İptal edildi"))</f>
      </c>
      <c r="W83" s="21">
        <f>IF($A83="","",COUNTIFS('Rezervasyonlar'!$D$2:$D$301,$A83,'Rezervasyonlar'!$E$2:$E$301,"&lt;"&amp;(W$3+1),'Rezervasyonlar'!$F$2:$F$301,"&gt;"&amp;W$3,'Rezervasyonlar'!$M$2:$M$301,"&lt;&gt;İptal edildi"))</f>
      </c>
      <c r="X83" s="21">
        <f>IF($A83="","",COUNTIFS('Rezervasyonlar'!$D$2:$D$301,$A83,'Rezervasyonlar'!$E$2:$E$301,"&lt;"&amp;(X$3+1),'Rezervasyonlar'!$F$2:$F$301,"&gt;"&amp;X$3,'Rezervasyonlar'!$M$2:$M$301,"&lt;&gt;İptal edildi"))</f>
      </c>
      <c r="Y83" s="21">
        <f>IF($A83="","",COUNTIFS('Rezervasyonlar'!$D$2:$D$301,$A83,'Rezervasyonlar'!$E$2:$E$301,"&lt;"&amp;(Y$3+1),'Rezervasyonlar'!$F$2:$F$301,"&gt;"&amp;Y$3,'Rezervasyonlar'!$M$2:$M$301,"&lt;&gt;İptal edildi"))</f>
      </c>
      <c r="Z83" s="21">
        <f>IF($A83="","",COUNTIFS('Rezervasyonlar'!$D$2:$D$301,$A83,'Rezervasyonlar'!$E$2:$E$301,"&lt;"&amp;(Z$3+1),'Rezervasyonlar'!$F$2:$F$301,"&gt;"&amp;Z$3,'Rezervasyonlar'!$M$2:$M$301,"&lt;&gt;İptal edildi"))</f>
      </c>
      <c r="AA83" s="21">
        <f>IF($A83="","",COUNTIFS('Rezervasyonlar'!$D$2:$D$301,$A83,'Rezervasyonlar'!$E$2:$E$301,"&lt;"&amp;(AA$3+1),'Rezervasyonlar'!$F$2:$F$301,"&gt;"&amp;AA$3,'Rezervasyonlar'!$M$2:$M$301,"&lt;&gt;İptal edildi"))</f>
      </c>
      <c r="AB83" s="21">
        <f>IF($A83="","",COUNTIFS('Rezervasyonlar'!$D$2:$D$301,$A83,'Rezervasyonlar'!$E$2:$E$301,"&lt;"&amp;(AB$3+1),'Rezervasyonlar'!$F$2:$F$301,"&gt;"&amp;AB$3,'Rezervasyonlar'!$M$2:$M$301,"&lt;&gt;İptal edildi"))</f>
      </c>
      <c r="AC83" s="21">
        <f>IF($A83="","",COUNTIFS('Rezervasyonlar'!$D$2:$D$301,$A83,'Rezervasyonlar'!$E$2:$E$301,"&lt;"&amp;(AC$3+1),'Rezervasyonlar'!$F$2:$F$301,"&gt;"&amp;AC$3,'Rezervasyonlar'!$M$2:$M$301,"&lt;&gt;İptal edildi"))</f>
      </c>
      <c r="AD83" s="21">
        <f>IF($A83="","",COUNTIFS('Rezervasyonlar'!$D$2:$D$301,$A83,'Rezervasyonlar'!$E$2:$E$301,"&lt;"&amp;(AD$3+1),'Rezervasyonlar'!$F$2:$F$301,"&gt;"&amp;AD$3,'Rezervasyonlar'!$M$2:$M$301,"&lt;&gt;İptal edildi"))</f>
      </c>
      <c r="AE83" s="21">
        <f>IF($A83="","",COUNTIFS('Rezervasyonlar'!$D$2:$D$301,$A83,'Rezervasyonlar'!$E$2:$E$301,"&lt;"&amp;(AE$3+1),'Rezervasyonlar'!$F$2:$F$301,"&gt;"&amp;AE$3,'Rezervasyonlar'!$M$2:$M$301,"&lt;&gt;İptal edildi"))</f>
      </c>
      <c r="AF83" s="21">
        <f>IF($A83="","",COUNTIFS('Rezervasyonlar'!$D$2:$D$301,$A83,'Rezervasyonlar'!$E$2:$E$301,"&lt;"&amp;(AF$3+1),'Rezervasyonlar'!$F$2:$F$301,"&gt;"&amp;AF$3,'Rezervasyonlar'!$M$2:$M$301,"&lt;&gt;İptal edildi"))</f>
      </c>
      <c r="AG83" s="21">
        <f>IF($A83="","",COUNTIFS('Rezervasyonlar'!$D$2:$D$301,$A83,'Rezervasyonlar'!$E$2:$E$301,"&lt;"&amp;(AG$3+1),'Rezervasyonlar'!$F$2:$F$301,"&gt;"&amp;AG$3,'Rezervasyonlar'!$M$2:$M$301,"&lt;&gt;İptal edildi"))</f>
      </c>
    </row>
    <row r="84" spans="1:33" x14ac:dyDescent="0.25">
      <c r="A84" s="16">
        <f>IF('Araçlar'!A81="","",'Araçlar'!A81)</f>
      </c>
      <c r="B84" s="7">
        <f>IF('Araçlar'!B81="","",'Araçlar'!B81)</f>
      </c>
      <c r="C84" s="21">
        <f>IF($A84="","",COUNTIFS('Rezervasyonlar'!$D$2:$D$301,$A84,'Rezervasyonlar'!$E$2:$E$301,"&lt;"&amp;(C$3+1),'Rezervasyonlar'!$F$2:$F$301,"&gt;"&amp;C$3,'Rezervasyonlar'!$M$2:$M$301,"&lt;&gt;İptal edildi"))</f>
      </c>
      <c r="D84" s="21">
        <f>IF($A84="","",COUNTIFS('Rezervasyonlar'!$D$2:$D$301,$A84,'Rezervasyonlar'!$E$2:$E$301,"&lt;"&amp;(D$3+1),'Rezervasyonlar'!$F$2:$F$301,"&gt;"&amp;D$3,'Rezervasyonlar'!$M$2:$M$301,"&lt;&gt;İptal edildi"))</f>
      </c>
      <c r="E84" s="21">
        <f>IF($A84="","",COUNTIFS('Rezervasyonlar'!$D$2:$D$301,$A84,'Rezervasyonlar'!$E$2:$E$301,"&lt;"&amp;(E$3+1),'Rezervasyonlar'!$F$2:$F$301,"&gt;"&amp;E$3,'Rezervasyonlar'!$M$2:$M$301,"&lt;&gt;İptal edildi"))</f>
      </c>
      <c r="F84" s="21">
        <f>IF($A84="","",COUNTIFS('Rezervasyonlar'!$D$2:$D$301,$A84,'Rezervasyonlar'!$E$2:$E$301,"&lt;"&amp;(F$3+1),'Rezervasyonlar'!$F$2:$F$301,"&gt;"&amp;F$3,'Rezervasyonlar'!$M$2:$M$301,"&lt;&gt;İptal edildi"))</f>
      </c>
      <c r="G84" s="21">
        <f>IF($A84="","",COUNTIFS('Rezervasyonlar'!$D$2:$D$301,$A84,'Rezervasyonlar'!$E$2:$E$301,"&lt;"&amp;(G$3+1),'Rezervasyonlar'!$F$2:$F$301,"&gt;"&amp;G$3,'Rezervasyonlar'!$M$2:$M$301,"&lt;&gt;İptal edildi"))</f>
      </c>
      <c r="H84" s="21">
        <f>IF($A84="","",COUNTIFS('Rezervasyonlar'!$D$2:$D$301,$A84,'Rezervasyonlar'!$E$2:$E$301,"&lt;"&amp;(H$3+1),'Rezervasyonlar'!$F$2:$F$301,"&gt;"&amp;H$3,'Rezervasyonlar'!$M$2:$M$301,"&lt;&gt;İptal edildi"))</f>
      </c>
      <c r="I84" s="21">
        <f>IF($A84="","",COUNTIFS('Rezervasyonlar'!$D$2:$D$301,$A84,'Rezervasyonlar'!$E$2:$E$301,"&lt;"&amp;(I$3+1),'Rezervasyonlar'!$F$2:$F$301,"&gt;"&amp;I$3,'Rezervasyonlar'!$M$2:$M$301,"&lt;&gt;İptal edildi"))</f>
      </c>
      <c r="J84" s="21">
        <f>IF($A84="","",COUNTIFS('Rezervasyonlar'!$D$2:$D$301,$A84,'Rezervasyonlar'!$E$2:$E$301,"&lt;"&amp;(J$3+1),'Rezervasyonlar'!$F$2:$F$301,"&gt;"&amp;J$3,'Rezervasyonlar'!$M$2:$M$301,"&lt;&gt;İptal edildi"))</f>
      </c>
      <c r="K84" s="21">
        <f>IF($A84="","",COUNTIFS('Rezervasyonlar'!$D$2:$D$301,$A84,'Rezervasyonlar'!$E$2:$E$301,"&lt;"&amp;(K$3+1),'Rezervasyonlar'!$F$2:$F$301,"&gt;"&amp;K$3,'Rezervasyonlar'!$M$2:$M$301,"&lt;&gt;İptal edildi"))</f>
      </c>
      <c r="L84" s="21">
        <f>IF($A84="","",COUNTIFS('Rezervasyonlar'!$D$2:$D$301,$A84,'Rezervasyonlar'!$E$2:$E$301,"&lt;"&amp;(L$3+1),'Rezervasyonlar'!$F$2:$F$301,"&gt;"&amp;L$3,'Rezervasyonlar'!$M$2:$M$301,"&lt;&gt;İptal edildi"))</f>
      </c>
      <c r="M84" s="21">
        <f>IF($A84="","",COUNTIFS('Rezervasyonlar'!$D$2:$D$301,$A84,'Rezervasyonlar'!$E$2:$E$301,"&lt;"&amp;(M$3+1),'Rezervasyonlar'!$F$2:$F$301,"&gt;"&amp;M$3,'Rezervasyonlar'!$M$2:$M$301,"&lt;&gt;İptal edildi"))</f>
      </c>
      <c r="N84" s="21">
        <f>IF($A84="","",COUNTIFS('Rezervasyonlar'!$D$2:$D$301,$A84,'Rezervasyonlar'!$E$2:$E$301,"&lt;"&amp;(N$3+1),'Rezervasyonlar'!$F$2:$F$301,"&gt;"&amp;N$3,'Rezervasyonlar'!$M$2:$M$301,"&lt;&gt;İptal edildi"))</f>
      </c>
      <c r="O84" s="21">
        <f>IF($A84="","",COUNTIFS('Rezervasyonlar'!$D$2:$D$301,$A84,'Rezervasyonlar'!$E$2:$E$301,"&lt;"&amp;(O$3+1),'Rezervasyonlar'!$F$2:$F$301,"&gt;"&amp;O$3,'Rezervasyonlar'!$M$2:$M$301,"&lt;&gt;İptal edildi"))</f>
      </c>
      <c r="P84" s="21">
        <f>IF($A84="","",COUNTIFS('Rezervasyonlar'!$D$2:$D$301,$A84,'Rezervasyonlar'!$E$2:$E$301,"&lt;"&amp;(P$3+1),'Rezervasyonlar'!$F$2:$F$301,"&gt;"&amp;P$3,'Rezervasyonlar'!$M$2:$M$301,"&lt;&gt;İptal edildi"))</f>
      </c>
      <c r="Q84" s="21">
        <f>IF($A84="","",COUNTIFS('Rezervasyonlar'!$D$2:$D$301,$A84,'Rezervasyonlar'!$E$2:$E$301,"&lt;"&amp;(Q$3+1),'Rezervasyonlar'!$F$2:$F$301,"&gt;"&amp;Q$3,'Rezervasyonlar'!$M$2:$M$301,"&lt;&gt;İptal edildi"))</f>
      </c>
      <c r="R84" s="21">
        <f>IF($A84="","",COUNTIFS('Rezervasyonlar'!$D$2:$D$301,$A84,'Rezervasyonlar'!$E$2:$E$301,"&lt;"&amp;(R$3+1),'Rezervasyonlar'!$F$2:$F$301,"&gt;"&amp;R$3,'Rezervasyonlar'!$M$2:$M$301,"&lt;&gt;İptal edildi"))</f>
      </c>
      <c r="S84" s="21">
        <f>IF($A84="","",COUNTIFS('Rezervasyonlar'!$D$2:$D$301,$A84,'Rezervasyonlar'!$E$2:$E$301,"&lt;"&amp;(S$3+1),'Rezervasyonlar'!$F$2:$F$301,"&gt;"&amp;S$3,'Rezervasyonlar'!$M$2:$M$301,"&lt;&gt;İptal edildi"))</f>
      </c>
      <c r="T84" s="21">
        <f>IF($A84="","",COUNTIFS('Rezervasyonlar'!$D$2:$D$301,$A84,'Rezervasyonlar'!$E$2:$E$301,"&lt;"&amp;(T$3+1),'Rezervasyonlar'!$F$2:$F$301,"&gt;"&amp;T$3,'Rezervasyonlar'!$M$2:$M$301,"&lt;&gt;İptal edildi"))</f>
      </c>
      <c r="U84" s="21">
        <f>IF($A84="","",COUNTIFS('Rezervasyonlar'!$D$2:$D$301,$A84,'Rezervasyonlar'!$E$2:$E$301,"&lt;"&amp;(U$3+1),'Rezervasyonlar'!$F$2:$F$301,"&gt;"&amp;U$3,'Rezervasyonlar'!$M$2:$M$301,"&lt;&gt;İptal edildi"))</f>
      </c>
      <c r="V84" s="21">
        <f>IF($A84="","",COUNTIFS('Rezervasyonlar'!$D$2:$D$301,$A84,'Rezervasyonlar'!$E$2:$E$301,"&lt;"&amp;(V$3+1),'Rezervasyonlar'!$F$2:$F$301,"&gt;"&amp;V$3,'Rezervasyonlar'!$M$2:$M$301,"&lt;&gt;İptal edildi"))</f>
      </c>
      <c r="W84" s="21">
        <f>IF($A84="","",COUNTIFS('Rezervasyonlar'!$D$2:$D$301,$A84,'Rezervasyonlar'!$E$2:$E$301,"&lt;"&amp;(W$3+1),'Rezervasyonlar'!$F$2:$F$301,"&gt;"&amp;W$3,'Rezervasyonlar'!$M$2:$M$301,"&lt;&gt;İptal edildi"))</f>
      </c>
      <c r="X84" s="21">
        <f>IF($A84="","",COUNTIFS('Rezervasyonlar'!$D$2:$D$301,$A84,'Rezervasyonlar'!$E$2:$E$301,"&lt;"&amp;(X$3+1),'Rezervasyonlar'!$F$2:$F$301,"&gt;"&amp;X$3,'Rezervasyonlar'!$M$2:$M$301,"&lt;&gt;İptal edildi"))</f>
      </c>
      <c r="Y84" s="21">
        <f>IF($A84="","",COUNTIFS('Rezervasyonlar'!$D$2:$D$301,$A84,'Rezervasyonlar'!$E$2:$E$301,"&lt;"&amp;(Y$3+1),'Rezervasyonlar'!$F$2:$F$301,"&gt;"&amp;Y$3,'Rezervasyonlar'!$M$2:$M$301,"&lt;&gt;İptal edildi"))</f>
      </c>
      <c r="Z84" s="21">
        <f>IF($A84="","",COUNTIFS('Rezervasyonlar'!$D$2:$D$301,$A84,'Rezervasyonlar'!$E$2:$E$301,"&lt;"&amp;(Z$3+1),'Rezervasyonlar'!$F$2:$F$301,"&gt;"&amp;Z$3,'Rezervasyonlar'!$M$2:$M$301,"&lt;&gt;İptal edildi"))</f>
      </c>
      <c r="AA84" s="21">
        <f>IF($A84="","",COUNTIFS('Rezervasyonlar'!$D$2:$D$301,$A84,'Rezervasyonlar'!$E$2:$E$301,"&lt;"&amp;(AA$3+1),'Rezervasyonlar'!$F$2:$F$301,"&gt;"&amp;AA$3,'Rezervasyonlar'!$M$2:$M$301,"&lt;&gt;İptal edildi"))</f>
      </c>
      <c r="AB84" s="21">
        <f>IF($A84="","",COUNTIFS('Rezervasyonlar'!$D$2:$D$301,$A84,'Rezervasyonlar'!$E$2:$E$301,"&lt;"&amp;(AB$3+1),'Rezervasyonlar'!$F$2:$F$301,"&gt;"&amp;AB$3,'Rezervasyonlar'!$M$2:$M$301,"&lt;&gt;İptal edildi"))</f>
      </c>
      <c r="AC84" s="21">
        <f>IF($A84="","",COUNTIFS('Rezervasyonlar'!$D$2:$D$301,$A84,'Rezervasyonlar'!$E$2:$E$301,"&lt;"&amp;(AC$3+1),'Rezervasyonlar'!$F$2:$F$301,"&gt;"&amp;AC$3,'Rezervasyonlar'!$M$2:$M$301,"&lt;&gt;İptal edildi"))</f>
      </c>
      <c r="AD84" s="21">
        <f>IF($A84="","",COUNTIFS('Rezervasyonlar'!$D$2:$D$301,$A84,'Rezervasyonlar'!$E$2:$E$301,"&lt;"&amp;(AD$3+1),'Rezervasyonlar'!$F$2:$F$301,"&gt;"&amp;AD$3,'Rezervasyonlar'!$M$2:$M$301,"&lt;&gt;İptal edildi"))</f>
      </c>
      <c r="AE84" s="21">
        <f>IF($A84="","",COUNTIFS('Rezervasyonlar'!$D$2:$D$301,$A84,'Rezervasyonlar'!$E$2:$E$301,"&lt;"&amp;(AE$3+1),'Rezervasyonlar'!$F$2:$F$301,"&gt;"&amp;AE$3,'Rezervasyonlar'!$M$2:$M$301,"&lt;&gt;İptal edildi"))</f>
      </c>
      <c r="AF84" s="21">
        <f>IF($A84="","",COUNTIFS('Rezervasyonlar'!$D$2:$D$301,$A84,'Rezervasyonlar'!$E$2:$E$301,"&lt;"&amp;(AF$3+1),'Rezervasyonlar'!$F$2:$F$301,"&gt;"&amp;AF$3,'Rezervasyonlar'!$M$2:$M$301,"&lt;&gt;İptal edildi"))</f>
      </c>
      <c r="AG84" s="21">
        <f>IF($A84="","",COUNTIFS('Rezervasyonlar'!$D$2:$D$301,$A84,'Rezervasyonlar'!$E$2:$E$301,"&lt;"&amp;(AG$3+1),'Rezervasyonlar'!$F$2:$F$301,"&gt;"&amp;AG$3,'Rezervasyonlar'!$M$2:$M$301,"&lt;&gt;İptal edildi"))</f>
      </c>
    </row>
    <row r="85" spans="1:33" x14ac:dyDescent="0.25">
      <c r="A85" s="16">
        <f>IF('Araçlar'!A82="","",'Araçlar'!A82)</f>
      </c>
      <c r="B85" s="7">
        <f>IF('Araçlar'!B82="","",'Araçlar'!B82)</f>
      </c>
      <c r="C85" s="21">
        <f>IF($A85="","",COUNTIFS('Rezervasyonlar'!$D$2:$D$301,$A85,'Rezervasyonlar'!$E$2:$E$301,"&lt;"&amp;(C$3+1),'Rezervasyonlar'!$F$2:$F$301,"&gt;"&amp;C$3,'Rezervasyonlar'!$M$2:$M$301,"&lt;&gt;İptal edildi"))</f>
      </c>
      <c r="D85" s="21">
        <f>IF($A85="","",COUNTIFS('Rezervasyonlar'!$D$2:$D$301,$A85,'Rezervasyonlar'!$E$2:$E$301,"&lt;"&amp;(D$3+1),'Rezervasyonlar'!$F$2:$F$301,"&gt;"&amp;D$3,'Rezervasyonlar'!$M$2:$M$301,"&lt;&gt;İptal edildi"))</f>
      </c>
      <c r="E85" s="21">
        <f>IF($A85="","",COUNTIFS('Rezervasyonlar'!$D$2:$D$301,$A85,'Rezervasyonlar'!$E$2:$E$301,"&lt;"&amp;(E$3+1),'Rezervasyonlar'!$F$2:$F$301,"&gt;"&amp;E$3,'Rezervasyonlar'!$M$2:$M$301,"&lt;&gt;İptal edildi"))</f>
      </c>
      <c r="F85" s="21">
        <f>IF($A85="","",COUNTIFS('Rezervasyonlar'!$D$2:$D$301,$A85,'Rezervasyonlar'!$E$2:$E$301,"&lt;"&amp;(F$3+1),'Rezervasyonlar'!$F$2:$F$301,"&gt;"&amp;F$3,'Rezervasyonlar'!$M$2:$M$301,"&lt;&gt;İptal edildi"))</f>
      </c>
      <c r="G85" s="21">
        <f>IF($A85="","",COUNTIFS('Rezervasyonlar'!$D$2:$D$301,$A85,'Rezervasyonlar'!$E$2:$E$301,"&lt;"&amp;(G$3+1),'Rezervasyonlar'!$F$2:$F$301,"&gt;"&amp;G$3,'Rezervasyonlar'!$M$2:$M$301,"&lt;&gt;İptal edildi"))</f>
      </c>
      <c r="H85" s="21">
        <f>IF($A85="","",COUNTIFS('Rezervasyonlar'!$D$2:$D$301,$A85,'Rezervasyonlar'!$E$2:$E$301,"&lt;"&amp;(H$3+1),'Rezervasyonlar'!$F$2:$F$301,"&gt;"&amp;H$3,'Rezervasyonlar'!$M$2:$M$301,"&lt;&gt;İptal edildi"))</f>
      </c>
      <c r="I85" s="21">
        <f>IF($A85="","",COUNTIFS('Rezervasyonlar'!$D$2:$D$301,$A85,'Rezervasyonlar'!$E$2:$E$301,"&lt;"&amp;(I$3+1),'Rezervasyonlar'!$F$2:$F$301,"&gt;"&amp;I$3,'Rezervasyonlar'!$M$2:$M$301,"&lt;&gt;İptal edildi"))</f>
      </c>
      <c r="J85" s="21">
        <f>IF($A85="","",COUNTIFS('Rezervasyonlar'!$D$2:$D$301,$A85,'Rezervasyonlar'!$E$2:$E$301,"&lt;"&amp;(J$3+1),'Rezervasyonlar'!$F$2:$F$301,"&gt;"&amp;J$3,'Rezervasyonlar'!$M$2:$M$301,"&lt;&gt;İptal edildi"))</f>
      </c>
      <c r="K85" s="21">
        <f>IF($A85="","",COUNTIFS('Rezervasyonlar'!$D$2:$D$301,$A85,'Rezervasyonlar'!$E$2:$E$301,"&lt;"&amp;(K$3+1),'Rezervasyonlar'!$F$2:$F$301,"&gt;"&amp;K$3,'Rezervasyonlar'!$M$2:$M$301,"&lt;&gt;İptal edildi"))</f>
      </c>
      <c r="L85" s="21">
        <f>IF($A85="","",COUNTIFS('Rezervasyonlar'!$D$2:$D$301,$A85,'Rezervasyonlar'!$E$2:$E$301,"&lt;"&amp;(L$3+1),'Rezervasyonlar'!$F$2:$F$301,"&gt;"&amp;L$3,'Rezervasyonlar'!$M$2:$M$301,"&lt;&gt;İptal edildi"))</f>
      </c>
      <c r="M85" s="21">
        <f>IF($A85="","",COUNTIFS('Rezervasyonlar'!$D$2:$D$301,$A85,'Rezervasyonlar'!$E$2:$E$301,"&lt;"&amp;(M$3+1),'Rezervasyonlar'!$F$2:$F$301,"&gt;"&amp;M$3,'Rezervasyonlar'!$M$2:$M$301,"&lt;&gt;İptal edildi"))</f>
      </c>
      <c r="N85" s="21">
        <f>IF($A85="","",COUNTIFS('Rezervasyonlar'!$D$2:$D$301,$A85,'Rezervasyonlar'!$E$2:$E$301,"&lt;"&amp;(N$3+1),'Rezervasyonlar'!$F$2:$F$301,"&gt;"&amp;N$3,'Rezervasyonlar'!$M$2:$M$301,"&lt;&gt;İptal edildi"))</f>
      </c>
      <c r="O85" s="21">
        <f>IF($A85="","",COUNTIFS('Rezervasyonlar'!$D$2:$D$301,$A85,'Rezervasyonlar'!$E$2:$E$301,"&lt;"&amp;(O$3+1),'Rezervasyonlar'!$F$2:$F$301,"&gt;"&amp;O$3,'Rezervasyonlar'!$M$2:$M$301,"&lt;&gt;İptal edildi"))</f>
      </c>
      <c r="P85" s="21">
        <f>IF($A85="","",COUNTIFS('Rezervasyonlar'!$D$2:$D$301,$A85,'Rezervasyonlar'!$E$2:$E$301,"&lt;"&amp;(P$3+1),'Rezervasyonlar'!$F$2:$F$301,"&gt;"&amp;P$3,'Rezervasyonlar'!$M$2:$M$301,"&lt;&gt;İptal edildi"))</f>
      </c>
      <c r="Q85" s="21">
        <f>IF($A85="","",COUNTIFS('Rezervasyonlar'!$D$2:$D$301,$A85,'Rezervasyonlar'!$E$2:$E$301,"&lt;"&amp;(Q$3+1),'Rezervasyonlar'!$F$2:$F$301,"&gt;"&amp;Q$3,'Rezervasyonlar'!$M$2:$M$301,"&lt;&gt;İptal edildi"))</f>
      </c>
      <c r="R85" s="21">
        <f>IF($A85="","",COUNTIFS('Rezervasyonlar'!$D$2:$D$301,$A85,'Rezervasyonlar'!$E$2:$E$301,"&lt;"&amp;(R$3+1),'Rezervasyonlar'!$F$2:$F$301,"&gt;"&amp;R$3,'Rezervasyonlar'!$M$2:$M$301,"&lt;&gt;İptal edildi"))</f>
      </c>
      <c r="S85" s="21">
        <f>IF($A85="","",COUNTIFS('Rezervasyonlar'!$D$2:$D$301,$A85,'Rezervasyonlar'!$E$2:$E$301,"&lt;"&amp;(S$3+1),'Rezervasyonlar'!$F$2:$F$301,"&gt;"&amp;S$3,'Rezervasyonlar'!$M$2:$M$301,"&lt;&gt;İptal edildi"))</f>
      </c>
      <c r="T85" s="21">
        <f>IF($A85="","",COUNTIFS('Rezervasyonlar'!$D$2:$D$301,$A85,'Rezervasyonlar'!$E$2:$E$301,"&lt;"&amp;(T$3+1),'Rezervasyonlar'!$F$2:$F$301,"&gt;"&amp;T$3,'Rezervasyonlar'!$M$2:$M$301,"&lt;&gt;İptal edildi"))</f>
      </c>
      <c r="U85" s="21">
        <f>IF($A85="","",COUNTIFS('Rezervasyonlar'!$D$2:$D$301,$A85,'Rezervasyonlar'!$E$2:$E$301,"&lt;"&amp;(U$3+1),'Rezervasyonlar'!$F$2:$F$301,"&gt;"&amp;U$3,'Rezervasyonlar'!$M$2:$M$301,"&lt;&gt;İptal edildi"))</f>
      </c>
      <c r="V85" s="21">
        <f>IF($A85="","",COUNTIFS('Rezervasyonlar'!$D$2:$D$301,$A85,'Rezervasyonlar'!$E$2:$E$301,"&lt;"&amp;(V$3+1),'Rezervasyonlar'!$F$2:$F$301,"&gt;"&amp;V$3,'Rezervasyonlar'!$M$2:$M$301,"&lt;&gt;İptal edildi"))</f>
      </c>
      <c r="W85" s="21">
        <f>IF($A85="","",COUNTIFS('Rezervasyonlar'!$D$2:$D$301,$A85,'Rezervasyonlar'!$E$2:$E$301,"&lt;"&amp;(W$3+1),'Rezervasyonlar'!$F$2:$F$301,"&gt;"&amp;W$3,'Rezervasyonlar'!$M$2:$M$301,"&lt;&gt;İptal edildi"))</f>
      </c>
      <c r="X85" s="21">
        <f>IF($A85="","",COUNTIFS('Rezervasyonlar'!$D$2:$D$301,$A85,'Rezervasyonlar'!$E$2:$E$301,"&lt;"&amp;(X$3+1),'Rezervasyonlar'!$F$2:$F$301,"&gt;"&amp;X$3,'Rezervasyonlar'!$M$2:$M$301,"&lt;&gt;İptal edildi"))</f>
      </c>
      <c r="Y85" s="21">
        <f>IF($A85="","",COUNTIFS('Rezervasyonlar'!$D$2:$D$301,$A85,'Rezervasyonlar'!$E$2:$E$301,"&lt;"&amp;(Y$3+1),'Rezervasyonlar'!$F$2:$F$301,"&gt;"&amp;Y$3,'Rezervasyonlar'!$M$2:$M$301,"&lt;&gt;İptal edildi"))</f>
      </c>
      <c r="Z85" s="21">
        <f>IF($A85="","",COUNTIFS('Rezervasyonlar'!$D$2:$D$301,$A85,'Rezervasyonlar'!$E$2:$E$301,"&lt;"&amp;(Z$3+1),'Rezervasyonlar'!$F$2:$F$301,"&gt;"&amp;Z$3,'Rezervasyonlar'!$M$2:$M$301,"&lt;&gt;İptal edildi"))</f>
      </c>
      <c r="AA85" s="21">
        <f>IF($A85="","",COUNTIFS('Rezervasyonlar'!$D$2:$D$301,$A85,'Rezervasyonlar'!$E$2:$E$301,"&lt;"&amp;(AA$3+1),'Rezervasyonlar'!$F$2:$F$301,"&gt;"&amp;AA$3,'Rezervasyonlar'!$M$2:$M$301,"&lt;&gt;İptal edildi"))</f>
      </c>
      <c r="AB85" s="21">
        <f>IF($A85="","",COUNTIFS('Rezervasyonlar'!$D$2:$D$301,$A85,'Rezervasyonlar'!$E$2:$E$301,"&lt;"&amp;(AB$3+1),'Rezervasyonlar'!$F$2:$F$301,"&gt;"&amp;AB$3,'Rezervasyonlar'!$M$2:$M$301,"&lt;&gt;İptal edildi"))</f>
      </c>
      <c r="AC85" s="21">
        <f>IF($A85="","",COUNTIFS('Rezervasyonlar'!$D$2:$D$301,$A85,'Rezervasyonlar'!$E$2:$E$301,"&lt;"&amp;(AC$3+1),'Rezervasyonlar'!$F$2:$F$301,"&gt;"&amp;AC$3,'Rezervasyonlar'!$M$2:$M$301,"&lt;&gt;İptal edildi"))</f>
      </c>
      <c r="AD85" s="21">
        <f>IF($A85="","",COUNTIFS('Rezervasyonlar'!$D$2:$D$301,$A85,'Rezervasyonlar'!$E$2:$E$301,"&lt;"&amp;(AD$3+1),'Rezervasyonlar'!$F$2:$F$301,"&gt;"&amp;AD$3,'Rezervasyonlar'!$M$2:$M$301,"&lt;&gt;İptal edildi"))</f>
      </c>
      <c r="AE85" s="21">
        <f>IF($A85="","",COUNTIFS('Rezervasyonlar'!$D$2:$D$301,$A85,'Rezervasyonlar'!$E$2:$E$301,"&lt;"&amp;(AE$3+1),'Rezervasyonlar'!$F$2:$F$301,"&gt;"&amp;AE$3,'Rezervasyonlar'!$M$2:$M$301,"&lt;&gt;İptal edildi"))</f>
      </c>
      <c r="AF85" s="21">
        <f>IF($A85="","",COUNTIFS('Rezervasyonlar'!$D$2:$D$301,$A85,'Rezervasyonlar'!$E$2:$E$301,"&lt;"&amp;(AF$3+1),'Rezervasyonlar'!$F$2:$F$301,"&gt;"&amp;AF$3,'Rezervasyonlar'!$M$2:$M$301,"&lt;&gt;İptal edildi"))</f>
      </c>
      <c r="AG85" s="21">
        <f>IF($A85="","",COUNTIFS('Rezervasyonlar'!$D$2:$D$301,$A85,'Rezervasyonlar'!$E$2:$E$301,"&lt;"&amp;(AG$3+1),'Rezervasyonlar'!$F$2:$F$301,"&gt;"&amp;AG$3,'Rezervasyonlar'!$M$2:$M$301,"&lt;&gt;İptal edildi"))</f>
      </c>
    </row>
    <row r="86" spans="1:33" x14ac:dyDescent="0.25">
      <c r="A86" s="16">
        <f>IF('Araçlar'!A83="","",'Araçlar'!A83)</f>
      </c>
      <c r="B86" s="7">
        <f>IF('Araçlar'!B83="","",'Araçlar'!B83)</f>
      </c>
      <c r="C86" s="21">
        <f>IF($A86="","",COUNTIFS('Rezervasyonlar'!$D$2:$D$301,$A86,'Rezervasyonlar'!$E$2:$E$301,"&lt;"&amp;(C$3+1),'Rezervasyonlar'!$F$2:$F$301,"&gt;"&amp;C$3,'Rezervasyonlar'!$M$2:$M$301,"&lt;&gt;İptal edildi"))</f>
      </c>
      <c r="D86" s="21">
        <f>IF($A86="","",COUNTIFS('Rezervasyonlar'!$D$2:$D$301,$A86,'Rezervasyonlar'!$E$2:$E$301,"&lt;"&amp;(D$3+1),'Rezervasyonlar'!$F$2:$F$301,"&gt;"&amp;D$3,'Rezervasyonlar'!$M$2:$M$301,"&lt;&gt;İptal edildi"))</f>
      </c>
      <c r="E86" s="21">
        <f>IF($A86="","",COUNTIFS('Rezervasyonlar'!$D$2:$D$301,$A86,'Rezervasyonlar'!$E$2:$E$301,"&lt;"&amp;(E$3+1),'Rezervasyonlar'!$F$2:$F$301,"&gt;"&amp;E$3,'Rezervasyonlar'!$M$2:$M$301,"&lt;&gt;İptal edildi"))</f>
      </c>
      <c r="F86" s="21">
        <f>IF($A86="","",COUNTIFS('Rezervasyonlar'!$D$2:$D$301,$A86,'Rezervasyonlar'!$E$2:$E$301,"&lt;"&amp;(F$3+1),'Rezervasyonlar'!$F$2:$F$301,"&gt;"&amp;F$3,'Rezervasyonlar'!$M$2:$M$301,"&lt;&gt;İptal edildi"))</f>
      </c>
      <c r="G86" s="21">
        <f>IF($A86="","",COUNTIFS('Rezervasyonlar'!$D$2:$D$301,$A86,'Rezervasyonlar'!$E$2:$E$301,"&lt;"&amp;(G$3+1),'Rezervasyonlar'!$F$2:$F$301,"&gt;"&amp;G$3,'Rezervasyonlar'!$M$2:$M$301,"&lt;&gt;İptal edildi"))</f>
      </c>
      <c r="H86" s="21">
        <f>IF($A86="","",COUNTIFS('Rezervasyonlar'!$D$2:$D$301,$A86,'Rezervasyonlar'!$E$2:$E$301,"&lt;"&amp;(H$3+1),'Rezervasyonlar'!$F$2:$F$301,"&gt;"&amp;H$3,'Rezervasyonlar'!$M$2:$M$301,"&lt;&gt;İptal edildi"))</f>
      </c>
      <c r="I86" s="21">
        <f>IF($A86="","",COUNTIFS('Rezervasyonlar'!$D$2:$D$301,$A86,'Rezervasyonlar'!$E$2:$E$301,"&lt;"&amp;(I$3+1),'Rezervasyonlar'!$F$2:$F$301,"&gt;"&amp;I$3,'Rezervasyonlar'!$M$2:$M$301,"&lt;&gt;İptal edildi"))</f>
      </c>
      <c r="J86" s="21">
        <f>IF($A86="","",COUNTIFS('Rezervasyonlar'!$D$2:$D$301,$A86,'Rezervasyonlar'!$E$2:$E$301,"&lt;"&amp;(J$3+1),'Rezervasyonlar'!$F$2:$F$301,"&gt;"&amp;J$3,'Rezervasyonlar'!$M$2:$M$301,"&lt;&gt;İptal edildi"))</f>
      </c>
      <c r="K86" s="21">
        <f>IF($A86="","",COUNTIFS('Rezervasyonlar'!$D$2:$D$301,$A86,'Rezervasyonlar'!$E$2:$E$301,"&lt;"&amp;(K$3+1),'Rezervasyonlar'!$F$2:$F$301,"&gt;"&amp;K$3,'Rezervasyonlar'!$M$2:$M$301,"&lt;&gt;İptal edildi"))</f>
      </c>
      <c r="L86" s="21">
        <f>IF($A86="","",COUNTIFS('Rezervasyonlar'!$D$2:$D$301,$A86,'Rezervasyonlar'!$E$2:$E$301,"&lt;"&amp;(L$3+1),'Rezervasyonlar'!$F$2:$F$301,"&gt;"&amp;L$3,'Rezervasyonlar'!$M$2:$M$301,"&lt;&gt;İptal edildi"))</f>
      </c>
      <c r="M86" s="21">
        <f>IF($A86="","",COUNTIFS('Rezervasyonlar'!$D$2:$D$301,$A86,'Rezervasyonlar'!$E$2:$E$301,"&lt;"&amp;(M$3+1),'Rezervasyonlar'!$F$2:$F$301,"&gt;"&amp;M$3,'Rezervasyonlar'!$M$2:$M$301,"&lt;&gt;İptal edildi"))</f>
      </c>
      <c r="N86" s="21">
        <f>IF($A86="","",COUNTIFS('Rezervasyonlar'!$D$2:$D$301,$A86,'Rezervasyonlar'!$E$2:$E$301,"&lt;"&amp;(N$3+1),'Rezervasyonlar'!$F$2:$F$301,"&gt;"&amp;N$3,'Rezervasyonlar'!$M$2:$M$301,"&lt;&gt;İptal edildi"))</f>
      </c>
      <c r="O86" s="21">
        <f>IF($A86="","",COUNTIFS('Rezervasyonlar'!$D$2:$D$301,$A86,'Rezervasyonlar'!$E$2:$E$301,"&lt;"&amp;(O$3+1),'Rezervasyonlar'!$F$2:$F$301,"&gt;"&amp;O$3,'Rezervasyonlar'!$M$2:$M$301,"&lt;&gt;İptal edildi"))</f>
      </c>
      <c r="P86" s="21">
        <f>IF($A86="","",COUNTIFS('Rezervasyonlar'!$D$2:$D$301,$A86,'Rezervasyonlar'!$E$2:$E$301,"&lt;"&amp;(P$3+1),'Rezervasyonlar'!$F$2:$F$301,"&gt;"&amp;P$3,'Rezervasyonlar'!$M$2:$M$301,"&lt;&gt;İptal edildi"))</f>
      </c>
      <c r="Q86" s="21">
        <f>IF($A86="","",COUNTIFS('Rezervasyonlar'!$D$2:$D$301,$A86,'Rezervasyonlar'!$E$2:$E$301,"&lt;"&amp;(Q$3+1),'Rezervasyonlar'!$F$2:$F$301,"&gt;"&amp;Q$3,'Rezervasyonlar'!$M$2:$M$301,"&lt;&gt;İptal edildi"))</f>
      </c>
      <c r="R86" s="21">
        <f>IF($A86="","",COUNTIFS('Rezervasyonlar'!$D$2:$D$301,$A86,'Rezervasyonlar'!$E$2:$E$301,"&lt;"&amp;(R$3+1),'Rezervasyonlar'!$F$2:$F$301,"&gt;"&amp;R$3,'Rezervasyonlar'!$M$2:$M$301,"&lt;&gt;İptal edildi"))</f>
      </c>
      <c r="S86" s="21">
        <f>IF($A86="","",COUNTIFS('Rezervasyonlar'!$D$2:$D$301,$A86,'Rezervasyonlar'!$E$2:$E$301,"&lt;"&amp;(S$3+1),'Rezervasyonlar'!$F$2:$F$301,"&gt;"&amp;S$3,'Rezervasyonlar'!$M$2:$M$301,"&lt;&gt;İptal edildi"))</f>
      </c>
      <c r="T86" s="21">
        <f>IF($A86="","",COUNTIFS('Rezervasyonlar'!$D$2:$D$301,$A86,'Rezervasyonlar'!$E$2:$E$301,"&lt;"&amp;(T$3+1),'Rezervasyonlar'!$F$2:$F$301,"&gt;"&amp;T$3,'Rezervasyonlar'!$M$2:$M$301,"&lt;&gt;İptal edildi"))</f>
      </c>
      <c r="U86" s="21">
        <f>IF($A86="","",COUNTIFS('Rezervasyonlar'!$D$2:$D$301,$A86,'Rezervasyonlar'!$E$2:$E$301,"&lt;"&amp;(U$3+1),'Rezervasyonlar'!$F$2:$F$301,"&gt;"&amp;U$3,'Rezervasyonlar'!$M$2:$M$301,"&lt;&gt;İptal edildi"))</f>
      </c>
      <c r="V86" s="21">
        <f>IF($A86="","",COUNTIFS('Rezervasyonlar'!$D$2:$D$301,$A86,'Rezervasyonlar'!$E$2:$E$301,"&lt;"&amp;(V$3+1),'Rezervasyonlar'!$F$2:$F$301,"&gt;"&amp;V$3,'Rezervasyonlar'!$M$2:$M$301,"&lt;&gt;İptal edildi"))</f>
      </c>
      <c r="W86" s="21">
        <f>IF($A86="","",COUNTIFS('Rezervasyonlar'!$D$2:$D$301,$A86,'Rezervasyonlar'!$E$2:$E$301,"&lt;"&amp;(W$3+1),'Rezervasyonlar'!$F$2:$F$301,"&gt;"&amp;W$3,'Rezervasyonlar'!$M$2:$M$301,"&lt;&gt;İptal edildi"))</f>
      </c>
      <c r="X86" s="21">
        <f>IF($A86="","",COUNTIFS('Rezervasyonlar'!$D$2:$D$301,$A86,'Rezervasyonlar'!$E$2:$E$301,"&lt;"&amp;(X$3+1),'Rezervasyonlar'!$F$2:$F$301,"&gt;"&amp;X$3,'Rezervasyonlar'!$M$2:$M$301,"&lt;&gt;İptal edildi"))</f>
      </c>
      <c r="Y86" s="21">
        <f>IF($A86="","",COUNTIFS('Rezervasyonlar'!$D$2:$D$301,$A86,'Rezervasyonlar'!$E$2:$E$301,"&lt;"&amp;(Y$3+1),'Rezervasyonlar'!$F$2:$F$301,"&gt;"&amp;Y$3,'Rezervasyonlar'!$M$2:$M$301,"&lt;&gt;İptal edildi"))</f>
      </c>
      <c r="Z86" s="21">
        <f>IF($A86="","",COUNTIFS('Rezervasyonlar'!$D$2:$D$301,$A86,'Rezervasyonlar'!$E$2:$E$301,"&lt;"&amp;(Z$3+1),'Rezervasyonlar'!$F$2:$F$301,"&gt;"&amp;Z$3,'Rezervasyonlar'!$M$2:$M$301,"&lt;&gt;İptal edildi"))</f>
      </c>
      <c r="AA86" s="21">
        <f>IF($A86="","",COUNTIFS('Rezervasyonlar'!$D$2:$D$301,$A86,'Rezervasyonlar'!$E$2:$E$301,"&lt;"&amp;(AA$3+1),'Rezervasyonlar'!$F$2:$F$301,"&gt;"&amp;AA$3,'Rezervasyonlar'!$M$2:$M$301,"&lt;&gt;İptal edildi"))</f>
      </c>
      <c r="AB86" s="21">
        <f>IF($A86="","",COUNTIFS('Rezervasyonlar'!$D$2:$D$301,$A86,'Rezervasyonlar'!$E$2:$E$301,"&lt;"&amp;(AB$3+1),'Rezervasyonlar'!$F$2:$F$301,"&gt;"&amp;AB$3,'Rezervasyonlar'!$M$2:$M$301,"&lt;&gt;İptal edildi"))</f>
      </c>
      <c r="AC86" s="21">
        <f>IF($A86="","",COUNTIFS('Rezervasyonlar'!$D$2:$D$301,$A86,'Rezervasyonlar'!$E$2:$E$301,"&lt;"&amp;(AC$3+1),'Rezervasyonlar'!$F$2:$F$301,"&gt;"&amp;AC$3,'Rezervasyonlar'!$M$2:$M$301,"&lt;&gt;İptal edildi"))</f>
      </c>
      <c r="AD86" s="21">
        <f>IF($A86="","",COUNTIFS('Rezervasyonlar'!$D$2:$D$301,$A86,'Rezervasyonlar'!$E$2:$E$301,"&lt;"&amp;(AD$3+1),'Rezervasyonlar'!$F$2:$F$301,"&gt;"&amp;AD$3,'Rezervasyonlar'!$M$2:$M$301,"&lt;&gt;İptal edildi"))</f>
      </c>
      <c r="AE86" s="21">
        <f>IF($A86="","",COUNTIFS('Rezervasyonlar'!$D$2:$D$301,$A86,'Rezervasyonlar'!$E$2:$E$301,"&lt;"&amp;(AE$3+1),'Rezervasyonlar'!$F$2:$F$301,"&gt;"&amp;AE$3,'Rezervasyonlar'!$M$2:$M$301,"&lt;&gt;İptal edildi"))</f>
      </c>
      <c r="AF86" s="21">
        <f>IF($A86="","",COUNTIFS('Rezervasyonlar'!$D$2:$D$301,$A86,'Rezervasyonlar'!$E$2:$E$301,"&lt;"&amp;(AF$3+1),'Rezervasyonlar'!$F$2:$F$301,"&gt;"&amp;AF$3,'Rezervasyonlar'!$M$2:$M$301,"&lt;&gt;İptal edildi"))</f>
      </c>
      <c r="AG86" s="21">
        <f>IF($A86="","",COUNTIFS('Rezervasyonlar'!$D$2:$D$301,$A86,'Rezervasyonlar'!$E$2:$E$301,"&lt;"&amp;(AG$3+1),'Rezervasyonlar'!$F$2:$F$301,"&gt;"&amp;AG$3,'Rezervasyonlar'!$M$2:$M$301,"&lt;&gt;İptal edildi"))</f>
      </c>
    </row>
    <row r="87" spans="1:33" x14ac:dyDescent="0.25">
      <c r="A87" s="16">
        <f>IF('Araçlar'!A84="","",'Araçlar'!A84)</f>
      </c>
      <c r="B87" s="7">
        <f>IF('Araçlar'!B84="","",'Araçlar'!B84)</f>
      </c>
      <c r="C87" s="21">
        <f>IF($A87="","",COUNTIFS('Rezervasyonlar'!$D$2:$D$301,$A87,'Rezervasyonlar'!$E$2:$E$301,"&lt;"&amp;(C$3+1),'Rezervasyonlar'!$F$2:$F$301,"&gt;"&amp;C$3,'Rezervasyonlar'!$M$2:$M$301,"&lt;&gt;İptal edildi"))</f>
      </c>
      <c r="D87" s="21">
        <f>IF($A87="","",COUNTIFS('Rezervasyonlar'!$D$2:$D$301,$A87,'Rezervasyonlar'!$E$2:$E$301,"&lt;"&amp;(D$3+1),'Rezervasyonlar'!$F$2:$F$301,"&gt;"&amp;D$3,'Rezervasyonlar'!$M$2:$M$301,"&lt;&gt;İptal edildi"))</f>
      </c>
      <c r="E87" s="21">
        <f>IF($A87="","",COUNTIFS('Rezervasyonlar'!$D$2:$D$301,$A87,'Rezervasyonlar'!$E$2:$E$301,"&lt;"&amp;(E$3+1),'Rezervasyonlar'!$F$2:$F$301,"&gt;"&amp;E$3,'Rezervasyonlar'!$M$2:$M$301,"&lt;&gt;İptal edildi"))</f>
      </c>
      <c r="F87" s="21">
        <f>IF($A87="","",COUNTIFS('Rezervasyonlar'!$D$2:$D$301,$A87,'Rezervasyonlar'!$E$2:$E$301,"&lt;"&amp;(F$3+1),'Rezervasyonlar'!$F$2:$F$301,"&gt;"&amp;F$3,'Rezervasyonlar'!$M$2:$M$301,"&lt;&gt;İptal edildi"))</f>
      </c>
      <c r="G87" s="21">
        <f>IF($A87="","",COUNTIFS('Rezervasyonlar'!$D$2:$D$301,$A87,'Rezervasyonlar'!$E$2:$E$301,"&lt;"&amp;(G$3+1),'Rezervasyonlar'!$F$2:$F$301,"&gt;"&amp;G$3,'Rezervasyonlar'!$M$2:$M$301,"&lt;&gt;İptal edildi"))</f>
      </c>
      <c r="H87" s="21">
        <f>IF($A87="","",COUNTIFS('Rezervasyonlar'!$D$2:$D$301,$A87,'Rezervasyonlar'!$E$2:$E$301,"&lt;"&amp;(H$3+1),'Rezervasyonlar'!$F$2:$F$301,"&gt;"&amp;H$3,'Rezervasyonlar'!$M$2:$M$301,"&lt;&gt;İptal edildi"))</f>
      </c>
      <c r="I87" s="21">
        <f>IF($A87="","",COUNTIFS('Rezervasyonlar'!$D$2:$D$301,$A87,'Rezervasyonlar'!$E$2:$E$301,"&lt;"&amp;(I$3+1),'Rezervasyonlar'!$F$2:$F$301,"&gt;"&amp;I$3,'Rezervasyonlar'!$M$2:$M$301,"&lt;&gt;İptal edildi"))</f>
      </c>
      <c r="J87" s="21">
        <f>IF($A87="","",COUNTIFS('Rezervasyonlar'!$D$2:$D$301,$A87,'Rezervasyonlar'!$E$2:$E$301,"&lt;"&amp;(J$3+1),'Rezervasyonlar'!$F$2:$F$301,"&gt;"&amp;J$3,'Rezervasyonlar'!$M$2:$M$301,"&lt;&gt;İptal edildi"))</f>
      </c>
      <c r="K87" s="21">
        <f>IF($A87="","",COUNTIFS('Rezervasyonlar'!$D$2:$D$301,$A87,'Rezervasyonlar'!$E$2:$E$301,"&lt;"&amp;(K$3+1),'Rezervasyonlar'!$F$2:$F$301,"&gt;"&amp;K$3,'Rezervasyonlar'!$M$2:$M$301,"&lt;&gt;İptal edildi"))</f>
      </c>
      <c r="L87" s="21">
        <f>IF($A87="","",COUNTIFS('Rezervasyonlar'!$D$2:$D$301,$A87,'Rezervasyonlar'!$E$2:$E$301,"&lt;"&amp;(L$3+1),'Rezervasyonlar'!$F$2:$F$301,"&gt;"&amp;L$3,'Rezervasyonlar'!$M$2:$M$301,"&lt;&gt;İptal edildi"))</f>
      </c>
      <c r="M87" s="21">
        <f>IF($A87="","",COUNTIFS('Rezervasyonlar'!$D$2:$D$301,$A87,'Rezervasyonlar'!$E$2:$E$301,"&lt;"&amp;(M$3+1),'Rezervasyonlar'!$F$2:$F$301,"&gt;"&amp;M$3,'Rezervasyonlar'!$M$2:$M$301,"&lt;&gt;İptal edildi"))</f>
      </c>
      <c r="N87" s="21">
        <f>IF($A87="","",COUNTIFS('Rezervasyonlar'!$D$2:$D$301,$A87,'Rezervasyonlar'!$E$2:$E$301,"&lt;"&amp;(N$3+1),'Rezervasyonlar'!$F$2:$F$301,"&gt;"&amp;N$3,'Rezervasyonlar'!$M$2:$M$301,"&lt;&gt;İptal edildi"))</f>
      </c>
      <c r="O87" s="21">
        <f>IF($A87="","",COUNTIFS('Rezervasyonlar'!$D$2:$D$301,$A87,'Rezervasyonlar'!$E$2:$E$301,"&lt;"&amp;(O$3+1),'Rezervasyonlar'!$F$2:$F$301,"&gt;"&amp;O$3,'Rezervasyonlar'!$M$2:$M$301,"&lt;&gt;İptal edildi"))</f>
      </c>
      <c r="P87" s="21">
        <f>IF($A87="","",COUNTIFS('Rezervasyonlar'!$D$2:$D$301,$A87,'Rezervasyonlar'!$E$2:$E$301,"&lt;"&amp;(P$3+1),'Rezervasyonlar'!$F$2:$F$301,"&gt;"&amp;P$3,'Rezervasyonlar'!$M$2:$M$301,"&lt;&gt;İptal edildi"))</f>
      </c>
      <c r="Q87" s="21">
        <f>IF($A87="","",COUNTIFS('Rezervasyonlar'!$D$2:$D$301,$A87,'Rezervasyonlar'!$E$2:$E$301,"&lt;"&amp;(Q$3+1),'Rezervasyonlar'!$F$2:$F$301,"&gt;"&amp;Q$3,'Rezervasyonlar'!$M$2:$M$301,"&lt;&gt;İptal edildi"))</f>
      </c>
      <c r="R87" s="21">
        <f>IF($A87="","",COUNTIFS('Rezervasyonlar'!$D$2:$D$301,$A87,'Rezervasyonlar'!$E$2:$E$301,"&lt;"&amp;(R$3+1),'Rezervasyonlar'!$F$2:$F$301,"&gt;"&amp;R$3,'Rezervasyonlar'!$M$2:$M$301,"&lt;&gt;İptal edildi"))</f>
      </c>
      <c r="S87" s="21">
        <f>IF($A87="","",COUNTIFS('Rezervasyonlar'!$D$2:$D$301,$A87,'Rezervasyonlar'!$E$2:$E$301,"&lt;"&amp;(S$3+1),'Rezervasyonlar'!$F$2:$F$301,"&gt;"&amp;S$3,'Rezervasyonlar'!$M$2:$M$301,"&lt;&gt;İptal edildi"))</f>
      </c>
      <c r="T87" s="21">
        <f>IF($A87="","",COUNTIFS('Rezervasyonlar'!$D$2:$D$301,$A87,'Rezervasyonlar'!$E$2:$E$301,"&lt;"&amp;(T$3+1),'Rezervasyonlar'!$F$2:$F$301,"&gt;"&amp;T$3,'Rezervasyonlar'!$M$2:$M$301,"&lt;&gt;İptal edildi"))</f>
      </c>
      <c r="U87" s="21">
        <f>IF($A87="","",COUNTIFS('Rezervasyonlar'!$D$2:$D$301,$A87,'Rezervasyonlar'!$E$2:$E$301,"&lt;"&amp;(U$3+1),'Rezervasyonlar'!$F$2:$F$301,"&gt;"&amp;U$3,'Rezervasyonlar'!$M$2:$M$301,"&lt;&gt;İptal edildi"))</f>
      </c>
      <c r="V87" s="21">
        <f>IF($A87="","",COUNTIFS('Rezervasyonlar'!$D$2:$D$301,$A87,'Rezervasyonlar'!$E$2:$E$301,"&lt;"&amp;(V$3+1),'Rezervasyonlar'!$F$2:$F$301,"&gt;"&amp;V$3,'Rezervasyonlar'!$M$2:$M$301,"&lt;&gt;İptal edildi"))</f>
      </c>
      <c r="W87" s="21">
        <f>IF($A87="","",COUNTIFS('Rezervasyonlar'!$D$2:$D$301,$A87,'Rezervasyonlar'!$E$2:$E$301,"&lt;"&amp;(W$3+1),'Rezervasyonlar'!$F$2:$F$301,"&gt;"&amp;W$3,'Rezervasyonlar'!$M$2:$M$301,"&lt;&gt;İptal edildi"))</f>
      </c>
      <c r="X87" s="21">
        <f>IF($A87="","",COUNTIFS('Rezervasyonlar'!$D$2:$D$301,$A87,'Rezervasyonlar'!$E$2:$E$301,"&lt;"&amp;(X$3+1),'Rezervasyonlar'!$F$2:$F$301,"&gt;"&amp;X$3,'Rezervasyonlar'!$M$2:$M$301,"&lt;&gt;İptal edildi"))</f>
      </c>
      <c r="Y87" s="21">
        <f>IF($A87="","",COUNTIFS('Rezervasyonlar'!$D$2:$D$301,$A87,'Rezervasyonlar'!$E$2:$E$301,"&lt;"&amp;(Y$3+1),'Rezervasyonlar'!$F$2:$F$301,"&gt;"&amp;Y$3,'Rezervasyonlar'!$M$2:$M$301,"&lt;&gt;İptal edildi"))</f>
      </c>
      <c r="Z87" s="21">
        <f>IF($A87="","",COUNTIFS('Rezervasyonlar'!$D$2:$D$301,$A87,'Rezervasyonlar'!$E$2:$E$301,"&lt;"&amp;(Z$3+1),'Rezervasyonlar'!$F$2:$F$301,"&gt;"&amp;Z$3,'Rezervasyonlar'!$M$2:$M$301,"&lt;&gt;İptal edildi"))</f>
      </c>
      <c r="AA87" s="21">
        <f>IF($A87="","",COUNTIFS('Rezervasyonlar'!$D$2:$D$301,$A87,'Rezervasyonlar'!$E$2:$E$301,"&lt;"&amp;(AA$3+1),'Rezervasyonlar'!$F$2:$F$301,"&gt;"&amp;AA$3,'Rezervasyonlar'!$M$2:$M$301,"&lt;&gt;İptal edildi"))</f>
      </c>
      <c r="AB87" s="21">
        <f>IF($A87="","",COUNTIFS('Rezervasyonlar'!$D$2:$D$301,$A87,'Rezervasyonlar'!$E$2:$E$301,"&lt;"&amp;(AB$3+1),'Rezervasyonlar'!$F$2:$F$301,"&gt;"&amp;AB$3,'Rezervasyonlar'!$M$2:$M$301,"&lt;&gt;İptal edildi"))</f>
      </c>
      <c r="AC87" s="21">
        <f>IF($A87="","",COUNTIFS('Rezervasyonlar'!$D$2:$D$301,$A87,'Rezervasyonlar'!$E$2:$E$301,"&lt;"&amp;(AC$3+1),'Rezervasyonlar'!$F$2:$F$301,"&gt;"&amp;AC$3,'Rezervasyonlar'!$M$2:$M$301,"&lt;&gt;İptal edildi"))</f>
      </c>
      <c r="AD87" s="21">
        <f>IF($A87="","",COUNTIFS('Rezervasyonlar'!$D$2:$D$301,$A87,'Rezervasyonlar'!$E$2:$E$301,"&lt;"&amp;(AD$3+1),'Rezervasyonlar'!$F$2:$F$301,"&gt;"&amp;AD$3,'Rezervasyonlar'!$M$2:$M$301,"&lt;&gt;İptal edildi"))</f>
      </c>
      <c r="AE87" s="21">
        <f>IF($A87="","",COUNTIFS('Rezervasyonlar'!$D$2:$D$301,$A87,'Rezervasyonlar'!$E$2:$E$301,"&lt;"&amp;(AE$3+1),'Rezervasyonlar'!$F$2:$F$301,"&gt;"&amp;AE$3,'Rezervasyonlar'!$M$2:$M$301,"&lt;&gt;İptal edildi"))</f>
      </c>
      <c r="AF87" s="21">
        <f>IF($A87="","",COUNTIFS('Rezervasyonlar'!$D$2:$D$301,$A87,'Rezervasyonlar'!$E$2:$E$301,"&lt;"&amp;(AF$3+1),'Rezervasyonlar'!$F$2:$F$301,"&gt;"&amp;AF$3,'Rezervasyonlar'!$M$2:$M$301,"&lt;&gt;İptal edildi"))</f>
      </c>
      <c r="AG87" s="21">
        <f>IF($A87="","",COUNTIFS('Rezervasyonlar'!$D$2:$D$301,$A87,'Rezervasyonlar'!$E$2:$E$301,"&lt;"&amp;(AG$3+1),'Rezervasyonlar'!$F$2:$F$301,"&gt;"&amp;AG$3,'Rezervasyonlar'!$M$2:$M$301,"&lt;&gt;İptal edildi"))</f>
      </c>
    </row>
    <row r="88" spans="1:33" x14ac:dyDescent="0.25">
      <c r="A88" s="16">
        <f>IF('Araçlar'!A85="","",'Araçlar'!A85)</f>
      </c>
      <c r="B88" s="7">
        <f>IF('Araçlar'!B85="","",'Araçlar'!B85)</f>
      </c>
      <c r="C88" s="21">
        <f>IF($A88="","",COUNTIFS('Rezervasyonlar'!$D$2:$D$301,$A88,'Rezervasyonlar'!$E$2:$E$301,"&lt;"&amp;(C$3+1),'Rezervasyonlar'!$F$2:$F$301,"&gt;"&amp;C$3,'Rezervasyonlar'!$M$2:$M$301,"&lt;&gt;İptal edildi"))</f>
      </c>
      <c r="D88" s="21">
        <f>IF($A88="","",COUNTIFS('Rezervasyonlar'!$D$2:$D$301,$A88,'Rezervasyonlar'!$E$2:$E$301,"&lt;"&amp;(D$3+1),'Rezervasyonlar'!$F$2:$F$301,"&gt;"&amp;D$3,'Rezervasyonlar'!$M$2:$M$301,"&lt;&gt;İptal edildi"))</f>
      </c>
      <c r="E88" s="21">
        <f>IF($A88="","",COUNTIFS('Rezervasyonlar'!$D$2:$D$301,$A88,'Rezervasyonlar'!$E$2:$E$301,"&lt;"&amp;(E$3+1),'Rezervasyonlar'!$F$2:$F$301,"&gt;"&amp;E$3,'Rezervasyonlar'!$M$2:$M$301,"&lt;&gt;İptal edildi"))</f>
      </c>
      <c r="F88" s="21">
        <f>IF($A88="","",COUNTIFS('Rezervasyonlar'!$D$2:$D$301,$A88,'Rezervasyonlar'!$E$2:$E$301,"&lt;"&amp;(F$3+1),'Rezervasyonlar'!$F$2:$F$301,"&gt;"&amp;F$3,'Rezervasyonlar'!$M$2:$M$301,"&lt;&gt;İptal edildi"))</f>
      </c>
      <c r="G88" s="21">
        <f>IF($A88="","",COUNTIFS('Rezervasyonlar'!$D$2:$D$301,$A88,'Rezervasyonlar'!$E$2:$E$301,"&lt;"&amp;(G$3+1),'Rezervasyonlar'!$F$2:$F$301,"&gt;"&amp;G$3,'Rezervasyonlar'!$M$2:$M$301,"&lt;&gt;İptal edildi"))</f>
      </c>
      <c r="H88" s="21">
        <f>IF($A88="","",COUNTIFS('Rezervasyonlar'!$D$2:$D$301,$A88,'Rezervasyonlar'!$E$2:$E$301,"&lt;"&amp;(H$3+1),'Rezervasyonlar'!$F$2:$F$301,"&gt;"&amp;H$3,'Rezervasyonlar'!$M$2:$M$301,"&lt;&gt;İptal edildi"))</f>
      </c>
      <c r="I88" s="21">
        <f>IF($A88="","",COUNTIFS('Rezervasyonlar'!$D$2:$D$301,$A88,'Rezervasyonlar'!$E$2:$E$301,"&lt;"&amp;(I$3+1),'Rezervasyonlar'!$F$2:$F$301,"&gt;"&amp;I$3,'Rezervasyonlar'!$M$2:$M$301,"&lt;&gt;İptal edildi"))</f>
      </c>
      <c r="J88" s="21">
        <f>IF($A88="","",COUNTIFS('Rezervasyonlar'!$D$2:$D$301,$A88,'Rezervasyonlar'!$E$2:$E$301,"&lt;"&amp;(J$3+1),'Rezervasyonlar'!$F$2:$F$301,"&gt;"&amp;J$3,'Rezervasyonlar'!$M$2:$M$301,"&lt;&gt;İptal edildi"))</f>
      </c>
      <c r="K88" s="21">
        <f>IF($A88="","",COUNTIFS('Rezervasyonlar'!$D$2:$D$301,$A88,'Rezervasyonlar'!$E$2:$E$301,"&lt;"&amp;(K$3+1),'Rezervasyonlar'!$F$2:$F$301,"&gt;"&amp;K$3,'Rezervasyonlar'!$M$2:$M$301,"&lt;&gt;İptal edildi"))</f>
      </c>
      <c r="L88" s="21">
        <f>IF($A88="","",COUNTIFS('Rezervasyonlar'!$D$2:$D$301,$A88,'Rezervasyonlar'!$E$2:$E$301,"&lt;"&amp;(L$3+1),'Rezervasyonlar'!$F$2:$F$301,"&gt;"&amp;L$3,'Rezervasyonlar'!$M$2:$M$301,"&lt;&gt;İptal edildi"))</f>
      </c>
      <c r="M88" s="21">
        <f>IF($A88="","",COUNTIFS('Rezervasyonlar'!$D$2:$D$301,$A88,'Rezervasyonlar'!$E$2:$E$301,"&lt;"&amp;(M$3+1),'Rezervasyonlar'!$F$2:$F$301,"&gt;"&amp;M$3,'Rezervasyonlar'!$M$2:$M$301,"&lt;&gt;İptal edildi"))</f>
      </c>
      <c r="N88" s="21">
        <f>IF($A88="","",COUNTIFS('Rezervasyonlar'!$D$2:$D$301,$A88,'Rezervasyonlar'!$E$2:$E$301,"&lt;"&amp;(N$3+1),'Rezervasyonlar'!$F$2:$F$301,"&gt;"&amp;N$3,'Rezervasyonlar'!$M$2:$M$301,"&lt;&gt;İptal edildi"))</f>
      </c>
      <c r="O88" s="21">
        <f>IF($A88="","",COUNTIFS('Rezervasyonlar'!$D$2:$D$301,$A88,'Rezervasyonlar'!$E$2:$E$301,"&lt;"&amp;(O$3+1),'Rezervasyonlar'!$F$2:$F$301,"&gt;"&amp;O$3,'Rezervasyonlar'!$M$2:$M$301,"&lt;&gt;İptal edildi"))</f>
      </c>
      <c r="P88" s="21">
        <f>IF($A88="","",COUNTIFS('Rezervasyonlar'!$D$2:$D$301,$A88,'Rezervasyonlar'!$E$2:$E$301,"&lt;"&amp;(P$3+1),'Rezervasyonlar'!$F$2:$F$301,"&gt;"&amp;P$3,'Rezervasyonlar'!$M$2:$M$301,"&lt;&gt;İptal edildi"))</f>
      </c>
      <c r="Q88" s="21">
        <f>IF($A88="","",COUNTIFS('Rezervasyonlar'!$D$2:$D$301,$A88,'Rezervasyonlar'!$E$2:$E$301,"&lt;"&amp;(Q$3+1),'Rezervasyonlar'!$F$2:$F$301,"&gt;"&amp;Q$3,'Rezervasyonlar'!$M$2:$M$301,"&lt;&gt;İptal edildi"))</f>
      </c>
      <c r="R88" s="21">
        <f>IF($A88="","",COUNTIFS('Rezervasyonlar'!$D$2:$D$301,$A88,'Rezervasyonlar'!$E$2:$E$301,"&lt;"&amp;(R$3+1),'Rezervasyonlar'!$F$2:$F$301,"&gt;"&amp;R$3,'Rezervasyonlar'!$M$2:$M$301,"&lt;&gt;İptal edildi"))</f>
      </c>
      <c r="S88" s="21">
        <f>IF($A88="","",COUNTIFS('Rezervasyonlar'!$D$2:$D$301,$A88,'Rezervasyonlar'!$E$2:$E$301,"&lt;"&amp;(S$3+1),'Rezervasyonlar'!$F$2:$F$301,"&gt;"&amp;S$3,'Rezervasyonlar'!$M$2:$M$301,"&lt;&gt;İptal edildi"))</f>
      </c>
      <c r="T88" s="21">
        <f>IF($A88="","",COUNTIFS('Rezervasyonlar'!$D$2:$D$301,$A88,'Rezervasyonlar'!$E$2:$E$301,"&lt;"&amp;(T$3+1),'Rezervasyonlar'!$F$2:$F$301,"&gt;"&amp;T$3,'Rezervasyonlar'!$M$2:$M$301,"&lt;&gt;İptal edildi"))</f>
      </c>
      <c r="U88" s="21">
        <f>IF($A88="","",COUNTIFS('Rezervasyonlar'!$D$2:$D$301,$A88,'Rezervasyonlar'!$E$2:$E$301,"&lt;"&amp;(U$3+1),'Rezervasyonlar'!$F$2:$F$301,"&gt;"&amp;U$3,'Rezervasyonlar'!$M$2:$M$301,"&lt;&gt;İptal edildi"))</f>
      </c>
      <c r="V88" s="21">
        <f>IF($A88="","",COUNTIFS('Rezervasyonlar'!$D$2:$D$301,$A88,'Rezervasyonlar'!$E$2:$E$301,"&lt;"&amp;(V$3+1),'Rezervasyonlar'!$F$2:$F$301,"&gt;"&amp;V$3,'Rezervasyonlar'!$M$2:$M$301,"&lt;&gt;İptal edildi"))</f>
      </c>
      <c r="W88" s="21">
        <f>IF($A88="","",COUNTIFS('Rezervasyonlar'!$D$2:$D$301,$A88,'Rezervasyonlar'!$E$2:$E$301,"&lt;"&amp;(W$3+1),'Rezervasyonlar'!$F$2:$F$301,"&gt;"&amp;W$3,'Rezervasyonlar'!$M$2:$M$301,"&lt;&gt;İptal edildi"))</f>
      </c>
      <c r="X88" s="21">
        <f>IF($A88="","",COUNTIFS('Rezervasyonlar'!$D$2:$D$301,$A88,'Rezervasyonlar'!$E$2:$E$301,"&lt;"&amp;(X$3+1),'Rezervasyonlar'!$F$2:$F$301,"&gt;"&amp;X$3,'Rezervasyonlar'!$M$2:$M$301,"&lt;&gt;İptal edildi"))</f>
      </c>
      <c r="Y88" s="21">
        <f>IF($A88="","",COUNTIFS('Rezervasyonlar'!$D$2:$D$301,$A88,'Rezervasyonlar'!$E$2:$E$301,"&lt;"&amp;(Y$3+1),'Rezervasyonlar'!$F$2:$F$301,"&gt;"&amp;Y$3,'Rezervasyonlar'!$M$2:$M$301,"&lt;&gt;İptal edildi"))</f>
      </c>
      <c r="Z88" s="21">
        <f>IF($A88="","",COUNTIFS('Rezervasyonlar'!$D$2:$D$301,$A88,'Rezervasyonlar'!$E$2:$E$301,"&lt;"&amp;(Z$3+1),'Rezervasyonlar'!$F$2:$F$301,"&gt;"&amp;Z$3,'Rezervasyonlar'!$M$2:$M$301,"&lt;&gt;İptal edildi"))</f>
      </c>
      <c r="AA88" s="21">
        <f>IF($A88="","",COUNTIFS('Rezervasyonlar'!$D$2:$D$301,$A88,'Rezervasyonlar'!$E$2:$E$301,"&lt;"&amp;(AA$3+1),'Rezervasyonlar'!$F$2:$F$301,"&gt;"&amp;AA$3,'Rezervasyonlar'!$M$2:$M$301,"&lt;&gt;İptal edildi"))</f>
      </c>
      <c r="AB88" s="21">
        <f>IF($A88="","",COUNTIFS('Rezervasyonlar'!$D$2:$D$301,$A88,'Rezervasyonlar'!$E$2:$E$301,"&lt;"&amp;(AB$3+1),'Rezervasyonlar'!$F$2:$F$301,"&gt;"&amp;AB$3,'Rezervasyonlar'!$M$2:$M$301,"&lt;&gt;İptal edildi"))</f>
      </c>
      <c r="AC88" s="21">
        <f>IF($A88="","",COUNTIFS('Rezervasyonlar'!$D$2:$D$301,$A88,'Rezervasyonlar'!$E$2:$E$301,"&lt;"&amp;(AC$3+1),'Rezervasyonlar'!$F$2:$F$301,"&gt;"&amp;AC$3,'Rezervasyonlar'!$M$2:$M$301,"&lt;&gt;İptal edildi"))</f>
      </c>
      <c r="AD88" s="21">
        <f>IF($A88="","",COUNTIFS('Rezervasyonlar'!$D$2:$D$301,$A88,'Rezervasyonlar'!$E$2:$E$301,"&lt;"&amp;(AD$3+1),'Rezervasyonlar'!$F$2:$F$301,"&gt;"&amp;AD$3,'Rezervasyonlar'!$M$2:$M$301,"&lt;&gt;İptal edildi"))</f>
      </c>
      <c r="AE88" s="21">
        <f>IF($A88="","",COUNTIFS('Rezervasyonlar'!$D$2:$D$301,$A88,'Rezervasyonlar'!$E$2:$E$301,"&lt;"&amp;(AE$3+1),'Rezervasyonlar'!$F$2:$F$301,"&gt;"&amp;AE$3,'Rezervasyonlar'!$M$2:$M$301,"&lt;&gt;İptal edildi"))</f>
      </c>
      <c r="AF88" s="21">
        <f>IF($A88="","",COUNTIFS('Rezervasyonlar'!$D$2:$D$301,$A88,'Rezervasyonlar'!$E$2:$E$301,"&lt;"&amp;(AF$3+1),'Rezervasyonlar'!$F$2:$F$301,"&gt;"&amp;AF$3,'Rezervasyonlar'!$M$2:$M$301,"&lt;&gt;İptal edildi"))</f>
      </c>
      <c r="AG88" s="21">
        <f>IF($A88="","",COUNTIFS('Rezervasyonlar'!$D$2:$D$301,$A88,'Rezervasyonlar'!$E$2:$E$301,"&lt;"&amp;(AG$3+1),'Rezervasyonlar'!$F$2:$F$301,"&gt;"&amp;AG$3,'Rezervasyonlar'!$M$2:$M$301,"&lt;&gt;İptal edildi"))</f>
      </c>
    </row>
    <row r="89" spans="1:33" x14ac:dyDescent="0.25">
      <c r="A89" s="16">
        <f>IF('Araçlar'!A86="","",'Araçlar'!A86)</f>
      </c>
      <c r="B89" s="7">
        <f>IF('Araçlar'!B86="","",'Araçlar'!B86)</f>
      </c>
      <c r="C89" s="21">
        <f>IF($A89="","",COUNTIFS('Rezervasyonlar'!$D$2:$D$301,$A89,'Rezervasyonlar'!$E$2:$E$301,"&lt;"&amp;(C$3+1),'Rezervasyonlar'!$F$2:$F$301,"&gt;"&amp;C$3,'Rezervasyonlar'!$M$2:$M$301,"&lt;&gt;İptal edildi"))</f>
      </c>
      <c r="D89" s="21">
        <f>IF($A89="","",COUNTIFS('Rezervasyonlar'!$D$2:$D$301,$A89,'Rezervasyonlar'!$E$2:$E$301,"&lt;"&amp;(D$3+1),'Rezervasyonlar'!$F$2:$F$301,"&gt;"&amp;D$3,'Rezervasyonlar'!$M$2:$M$301,"&lt;&gt;İptal edildi"))</f>
      </c>
      <c r="E89" s="21">
        <f>IF($A89="","",COUNTIFS('Rezervasyonlar'!$D$2:$D$301,$A89,'Rezervasyonlar'!$E$2:$E$301,"&lt;"&amp;(E$3+1),'Rezervasyonlar'!$F$2:$F$301,"&gt;"&amp;E$3,'Rezervasyonlar'!$M$2:$M$301,"&lt;&gt;İptal edildi"))</f>
      </c>
      <c r="F89" s="21">
        <f>IF($A89="","",COUNTIFS('Rezervasyonlar'!$D$2:$D$301,$A89,'Rezervasyonlar'!$E$2:$E$301,"&lt;"&amp;(F$3+1),'Rezervasyonlar'!$F$2:$F$301,"&gt;"&amp;F$3,'Rezervasyonlar'!$M$2:$M$301,"&lt;&gt;İptal edildi"))</f>
      </c>
      <c r="G89" s="21">
        <f>IF($A89="","",COUNTIFS('Rezervasyonlar'!$D$2:$D$301,$A89,'Rezervasyonlar'!$E$2:$E$301,"&lt;"&amp;(G$3+1),'Rezervasyonlar'!$F$2:$F$301,"&gt;"&amp;G$3,'Rezervasyonlar'!$M$2:$M$301,"&lt;&gt;İptal edildi"))</f>
      </c>
      <c r="H89" s="21">
        <f>IF($A89="","",COUNTIFS('Rezervasyonlar'!$D$2:$D$301,$A89,'Rezervasyonlar'!$E$2:$E$301,"&lt;"&amp;(H$3+1),'Rezervasyonlar'!$F$2:$F$301,"&gt;"&amp;H$3,'Rezervasyonlar'!$M$2:$M$301,"&lt;&gt;İptal edildi"))</f>
      </c>
      <c r="I89" s="21">
        <f>IF($A89="","",COUNTIFS('Rezervasyonlar'!$D$2:$D$301,$A89,'Rezervasyonlar'!$E$2:$E$301,"&lt;"&amp;(I$3+1),'Rezervasyonlar'!$F$2:$F$301,"&gt;"&amp;I$3,'Rezervasyonlar'!$M$2:$M$301,"&lt;&gt;İptal edildi"))</f>
      </c>
      <c r="J89" s="21">
        <f>IF($A89="","",COUNTIFS('Rezervasyonlar'!$D$2:$D$301,$A89,'Rezervasyonlar'!$E$2:$E$301,"&lt;"&amp;(J$3+1),'Rezervasyonlar'!$F$2:$F$301,"&gt;"&amp;J$3,'Rezervasyonlar'!$M$2:$M$301,"&lt;&gt;İptal edildi"))</f>
      </c>
      <c r="K89" s="21">
        <f>IF($A89="","",COUNTIFS('Rezervasyonlar'!$D$2:$D$301,$A89,'Rezervasyonlar'!$E$2:$E$301,"&lt;"&amp;(K$3+1),'Rezervasyonlar'!$F$2:$F$301,"&gt;"&amp;K$3,'Rezervasyonlar'!$M$2:$M$301,"&lt;&gt;İptal edildi"))</f>
      </c>
      <c r="L89" s="21">
        <f>IF($A89="","",COUNTIFS('Rezervasyonlar'!$D$2:$D$301,$A89,'Rezervasyonlar'!$E$2:$E$301,"&lt;"&amp;(L$3+1),'Rezervasyonlar'!$F$2:$F$301,"&gt;"&amp;L$3,'Rezervasyonlar'!$M$2:$M$301,"&lt;&gt;İptal edildi"))</f>
      </c>
      <c r="M89" s="21">
        <f>IF($A89="","",COUNTIFS('Rezervasyonlar'!$D$2:$D$301,$A89,'Rezervasyonlar'!$E$2:$E$301,"&lt;"&amp;(M$3+1),'Rezervasyonlar'!$F$2:$F$301,"&gt;"&amp;M$3,'Rezervasyonlar'!$M$2:$M$301,"&lt;&gt;İptal edildi"))</f>
      </c>
      <c r="N89" s="21">
        <f>IF($A89="","",COUNTIFS('Rezervasyonlar'!$D$2:$D$301,$A89,'Rezervasyonlar'!$E$2:$E$301,"&lt;"&amp;(N$3+1),'Rezervasyonlar'!$F$2:$F$301,"&gt;"&amp;N$3,'Rezervasyonlar'!$M$2:$M$301,"&lt;&gt;İptal edildi"))</f>
      </c>
      <c r="O89" s="21">
        <f>IF($A89="","",COUNTIFS('Rezervasyonlar'!$D$2:$D$301,$A89,'Rezervasyonlar'!$E$2:$E$301,"&lt;"&amp;(O$3+1),'Rezervasyonlar'!$F$2:$F$301,"&gt;"&amp;O$3,'Rezervasyonlar'!$M$2:$M$301,"&lt;&gt;İptal edildi"))</f>
      </c>
      <c r="P89" s="21">
        <f>IF($A89="","",COUNTIFS('Rezervasyonlar'!$D$2:$D$301,$A89,'Rezervasyonlar'!$E$2:$E$301,"&lt;"&amp;(P$3+1),'Rezervasyonlar'!$F$2:$F$301,"&gt;"&amp;P$3,'Rezervasyonlar'!$M$2:$M$301,"&lt;&gt;İptal edildi"))</f>
      </c>
      <c r="Q89" s="21">
        <f>IF($A89="","",COUNTIFS('Rezervasyonlar'!$D$2:$D$301,$A89,'Rezervasyonlar'!$E$2:$E$301,"&lt;"&amp;(Q$3+1),'Rezervasyonlar'!$F$2:$F$301,"&gt;"&amp;Q$3,'Rezervasyonlar'!$M$2:$M$301,"&lt;&gt;İptal edildi"))</f>
      </c>
      <c r="R89" s="21">
        <f>IF($A89="","",COUNTIFS('Rezervasyonlar'!$D$2:$D$301,$A89,'Rezervasyonlar'!$E$2:$E$301,"&lt;"&amp;(R$3+1),'Rezervasyonlar'!$F$2:$F$301,"&gt;"&amp;R$3,'Rezervasyonlar'!$M$2:$M$301,"&lt;&gt;İptal edildi"))</f>
      </c>
      <c r="S89" s="21">
        <f>IF($A89="","",COUNTIFS('Rezervasyonlar'!$D$2:$D$301,$A89,'Rezervasyonlar'!$E$2:$E$301,"&lt;"&amp;(S$3+1),'Rezervasyonlar'!$F$2:$F$301,"&gt;"&amp;S$3,'Rezervasyonlar'!$M$2:$M$301,"&lt;&gt;İptal edildi"))</f>
      </c>
      <c r="T89" s="21">
        <f>IF($A89="","",COUNTIFS('Rezervasyonlar'!$D$2:$D$301,$A89,'Rezervasyonlar'!$E$2:$E$301,"&lt;"&amp;(T$3+1),'Rezervasyonlar'!$F$2:$F$301,"&gt;"&amp;T$3,'Rezervasyonlar'!$M$2:$M$301,"&lt;&gt;İptal edildi"))</f>
      </c>
      <c r="U89" s="21">
        <f>IF($A89="","",COUNTIFS('Rezervasyonlar'!$D$2:$D$301,$A89,'Rezervasyonlar'!$E$2:$E$301,"&lt;"&amp;(U$3+1),'Rezervasyonlar'!$F$2:$F$301,"&gt;"&amp;U$3,'Rezervasyonlar'!$M$2:$M$301,"&lt;&gt;İptal edildi"))</f>
      </c>
      <c r="V89" s="21">
        <f>IF($A89="","",COUNTIFS('Rezervasyonlar'!$D$2:$D$301,$A89,'Rezervasyonlar'!$E$2:$E$301,"&lt;"&amp;(V$3+1),'Rezervasyonlar'!$F$2:$F$301,"&gt;"&amp;V$3,'Rezervasyonlar'!$M$2:$M$301,"&lt;&gt;İptal edildi"))</f>
      </c>
      <c r="W89" s="21">
        <f>IF($A89="","",COUNTIFS('Rezervasyonlar'!$D$2:$D$301,$A89,'Rezervasyonlar'!$E$2:$E$301,"&lt;"&amp;(W$3+1),'Rezervasyonlar'!$F$2:$F$301,"&gt;"&amp;W$3,'Rezervasyonlar'!$M$2:$M$301,"&lt;&gt;İptal edildi"))</f>
      </c>
      <c r="X89" s="21">
        <f>IF($A89="","",COUNTIFS('Rezervasyonlar'!$D$2:$D$301,$A89,'Rezervasyonlar'!$E$2:$E$301,"&lt;"&amp;(X$3+1),'Rezervasyonlar'!$F$2:$F$301,"&gt;"&amp;X$3,'Rezervasyonlar'!$M$2:$M$301,"&lt;&gt;İptal edildi"))</f>
      </c>
      <c r="Y89" s="21">
        <f>IF($A89="","",COUNTIFS('Rezervasyonlar'!$D$2:$D$301,$A89,'Rezervasyonlar'!$E$2:$E$301,"&lt;"&amp;(Y$3+1),'Rezervasyonlar'!$F$2:$F$301,"&gt;"&amp;Y$3,'Rezervasyonlar'!$M$2:$M$301,"&lt;&gt;İptal edildi"))</f>
      </c>
      <c r="Z89" s="21">
        <f>IF($A89="","",COUNTIFS('Rezervasyonlar'!$D$2:$D$301,$A89,'Rezervasyonlar'!$E$2:$E$301,"&lt;"&amp;(Z$3+1),'Rezervasyonlar'!$F$2:$F$301,"&gt;"&amp;Z$3,'Rezervasyonlar'!$M$2:$M$301,"&lt;&gt;İptal edildi"))</f>
      </c>
      <c r="AA89" s="21">
        <f>IF($A89="","",COUNTIFS('Rezervasyonlar'!$D$2:$D$301,$A89,'Rezervasyonlar'!$E$2:$E$301,"&lt;"&amp;(AA$3+1),'Rezervasyonlar'!$F$2:$F$301,"&gt;"&amp;AA$3,'Rezervasyonlar'!$M$2:$M$301,"&lt;&gt;İptal edildi"))</f>
      </c>
      <c r="AB89" s="21">
        <f>IF($A89="","",COUNTIFS('Rezervasyonlar'!$D$2:$D$301,$A89,'Rezervasyonlar'!$E$2:$E$301,"&lt;"&amp;(AB$3+1),'Rezervasyonlar'!$F$2:$F$301,"&gt;"&amp;AB$3,'Rezervasyonlar'!$M$2:$M$301,"&lt;&gt;İptal edildi"))</f>
      </c>
      <c r="AC89" s="21">
        <f>IF($A89="","",COUNTIFS('Rezervasyonlar'!$D$2:$D$301,$A89,'Rezervasyonlar'!$E$2:$E$301,"&lt;"&amp;(AC$3+1),'Rezervasyonlar'!$F$2:$F$301,"&gt;"&amp;AC$3,'Rezervasyonlar'!$M$2:$M$301,"&lt;&gt;İptal edildi"))</f>
      </c>
      <c r="AD89" s="21">
        <f>IF($A89="","",COUNTIFS('Rezervasyonlar'!$D$2:$D$301,$A89,'Rezervasyonlar'!$E$2:$E$301,"&lt;"&amp;(AD$3+1),'Rezervasyonlar'!$F$2:$F$301,"&gt;"&amp;AD$3,'Rezervasyonlar'!$M$2:$M$301,"&lt;&gt;İptal edildi"))</f>
      </c>
      <c r="AE89" s="21">
        <f>IF($A89="","",COUNTIFS('Rezervasyonlar'!$D$2:$D$301,$A89,'Rezervasyonlar'!$E$2:$E$301,"&lt;"&amp;(AE$3+1),'Rezervasyonlar'!$F$2:$F$301,"&gt;"&amp;AE$3,'Rezervasyonlar'!$M$2:$M$301,"&lt;&gt;İptal edildi"))</f>
      </c>
      <c r="AF89" s="21">
        <f>IF($A89="","",COUNTIFS('Rezervasyonlar'!$D$2:$D$301,$A89,'Rezervasyonlar'!$E$2:$E$301,"&lt;"&amp;(AF$3+1),'Rezervasyonlar'!$F$2:$F$301,"&gt;"&amp;AF$3,'Rezervasyonlar'!$M$2:$M$301,"&lt;&gt;İptal edildi"))</f>
      </c>
      <c r="AG89" s="21">
        <f>IF($A89="","",COUNTIFS('Rezervasyonlar'!$D$2:$D$301,$A89,'Rezervasyonlar'!$E$2:$E$301,"&lt;"&amp;(AG$3+1),'Rezervasyonlar'!$F$2:$F$301,"&gt;"&amp;AG$3,'Rezervasyonlar'!$M$2:$M$301,"&lt;&gt;İptal edildi"))</f>
      </c>
    </row>
    <row r="90" spans="1:33" x14ac:dyDescent="0.25">
      <c r="A90" s="16">
        <f>IF('Araçlar'!A87="","",'Araçlar'!A87)</f>
      </c>
      <c r="B90" s="7">
        <f>IF('Araçlar'!B87="","",'Araçlar'!B87)</f>
      </c>
      <c r="C90" s="21">
        <f>IF($A90="","",COUNTIFS('Rezervasyonlar'!$D$2:$D$301,$A90,'Rezervasyonlar'!$E$2:$E$301,"&lt;"&amp;(C$3+1),'Rezervasyonlar'!$F$2:$F$301,"&gt;"&amp;C$3,'Rezervasyonlar'!$M$2:$M$301,"&lt;&gt;İptal edildi"))</f>
      </c>
      <c r="D90" s="21">
        <f>IF($A90="","",COUNTIFS('Rezervasyonlar'!$D$2:$D$301,$A90,'Rezervasyonlar'!$E$2:$E$301,"&lt;"&amp;(D$3+1),'Rezervasyonlar'!$F$2:$F$301,"&gt;"&amp;D$3,'Rezervasyonlar'!$M$2:$M$301,"&lt;&gt;İptal edildi"))</f>
      </c>
      <c r="E90" s="21">
        <f>IF($A90="","",COUNTIFS('Rezervasyonlar'!$D$2:$D$301,$A90,'Rezervasyonlar'!$E$2:$E$301,"&lt;"&amp;(E$3+1),'Rezervasyonlar'!$F$2:$F$301,"&gt;"&amp;E$3,'Rezervasyonlar'!$M$2:$M$301,"&lt;&gt;İptal edildi"))</f>
      </c>
      <c r="F90" s="21">
        <f>IF($A90="","",COUNTIFS('Rezervasyonlar'!$D$2:$D$301,$A90,'Rezervasyonlar'!$E$2:$E$301,"&lt;"&amp;(F$3+1),'Rezervasyonlar'!$F$2:$F$301,"&gt;"&amp;F$3,'Rezervasyonlar'!$M$2:$M$301,"&lt;&gt;İptal edildi"))</f>
      </c>
      <c r="G90" s="21">
        <f>IF($A90="","",COUNTIFS('Rezervasyonlar'!$D$2:$D$301,$A90,'Rezervasyonlar'!$E$2:$E$301,"&lt;"&amp;(G$3+1),'Rezervasyonlar'!$F$2:$F$301,"&gt;"&amp;G$3,'Rezervasyonlar'!$M$2:$M$301,"&lt;&gt;İptal edildi"))</f>
      </c>
      <c r="H90" s="21">
        <f>IF($A90="","",COUNTIFS('Rezervasyonlar'!$D$2:$D$301,$A90,'Rezervasyonlar'!$E$2:$E$301,"&lt;"&amp;(H$3+1),'Rezervasyonlar'!$F$2:$F$301,"&gt;"&amp;H$3,'Rezervasyonlar'!$M$2:$M$301,"&lt;&gt;İptal edildi"))</f>
      </c>
      <c r="I90" s="21">
        <f>IF($A90="","",COUNTIFS('Rezervasyonlar'!$D$2:$D$301,$A90,'Rezervasyonlar'!$E$2:$E$301,"&lt;"&amp;(I$3+1),'Rezervasyonlar'!$F$2:$F$301,"&gt;"&amp;I$3,'Rezervasyonlar'!$M$2:$M$301,"&lt;&gt;İptal edildi"))</f>
      </c>
      <c r="J90" s="21">
        <f>IF($A90="","",COUNTIFS('Rezervasyonlar'!$D$2:$D$301,$A90,'Rezervasyonlar'!$E$2:$E$301,"&lt;"&amp;(J$3+1),'Rezervasyonlar'!$F$2:$F$301,"&gt;"&amp;J$3,'Rezervasyonlar'!$M$2:$M$301,"&lt;&gt;İptal edildi"))</f>
      </c>
      <c r="K90" s="21">
        <f>IF($A90="","",COUNTIFS('Rezervasyonlar'!$D$2:$D$301,$A90,'Rezervasyonlar'!$E$2:$E$301,"&lt;"&amp;(K$3+1),'Rezervasyonlar'!$F$2:$F$301,"&gt;"&amp;K$3,'Rezervasyonlar'!$M$2:$M$301,"&lt;&gt;İptal edildi"))</f>
      </c>
      <c r="L90" s="21">
        <f>IF($A90="","",COUNTIFS('Rezervasyonlar'!$D$2:$D$301,$A90,'Rezervasyonlar'!$E$2:$E$301,"&lt;"&amp;(L$3+1),'Rezervasyonlar'!$F$2:$F$301,"&gt;"&amp;L$3,'Rezervasyonlar'!$M$2:$M$301,"&lt;&gt;İptal edildi"))</f>
      </c>
      <c r="M90" s="21">
        <f>IF($A90="","",COUNTIFS('Rezervasyonlar'!$D$2:$D$301,$A90,'Rezervasyonlar'!$E$2:$E$301,"&lt;"&amp;(M$3+1),'Rezervasyonlar'!$F$2:$F$301,"&gt;"&amp;M$3,'Rezervasyonlar'!$M$2:$M$301,"&lt;&gt;İptal edildi"))</f>
      </c>
      <c r="N90" s="21">
        <f>IF($A90="","",COUNTIFS('Rezervasyonlar'!$D$2:$D$301,$A90,'Rezervasyonlar'!$E$2:$E$301,"&lt;"&amp;(N$3+1),'Rezervasyonlar'!$F$2:$F$301,"&gt;"&amp;N$3,'Rezervasyonlar'!$M$2:$M$301,"&lt;&gt;İptal edildi"))</f>
      </c>
      <c r="O90" s="21">
        <f>IF($A90="","",COUNTIFS('Rezervasyonlar'!$D$2:$D$301,$A90,'Rezervasyonlar'!$E$2:$E$301,"&lt;"&amp;(O$3+1),'Rezervasyonlar'!$F$2:$F$301,"&gt;"&amp;O$3,'Rezervasyonlar'!$M$2:$M$301,"&lt;&gt;İptal edildi"))</f>
      </c>
      <c r="P90" s="21">
        <f>IF($A90="","",COUNTIFS('Rezervasyonlar'!$D$2:$D$301,$A90,'Rezervasyonlar'!$E$2:$E$301,"&lt;"&amp;(P$3+1),'Rezervasyonlar'!$F$2:$F$301,"&gt;"&amp;P$3,'Rezervasyonlar'!$M$2:$M$301,"&lt;&gt;İptal edildi"))</f>
      </c>
      <c r="Q90" s="21">
        <f>IF($A90="","",COUNTIFS('Rezervasyonlar'!$D$2:$D$301,$A90,'Rezervasyonlar'!$E$2:$E$301,"&lt;"&amp;(Q$3+1),'Rezervasyonlar'!$F$2:$F$301,"&gt;"&amp;Q$3,'Rezervasyonlar'!$M$2:$M$301,"&lt;&gt;İptal edildi"))</f>
      </c>
      <c r="R90" s="21">
        <f>IF($A90="","",COUNTIFS('Rezervasyonlar'!$D$2:$D$301,$A90,'Rezervasyonlar'!$E$2:$E$301,"&lt;"&amp;(R$3+1),'Rezervasyonlar'!$F$2:$F$301,"&gt;"&amp;R$3,'Rezervasyonlar'!$M$2:$M$301,"&lt;&gt;İptal edildi"))</f>
      </c>
      <c r="S90" s="21">
        <f>IF($A90="","",COUNTIFS('Rezervasyonlar'!$D$2:$D$301,$A90,'Rezervasyonlar'!$E$2:$E$301,"&lt;"&amp;(S$3+1),'Rezervasyonlar'!$F$2:$F$301,"&gt;"&amp;S$3,'Rezervasyonlar'!$M$2:$M$301,"&lt;&gt;İptal edildi"))</f>
      </c>
      <c r="T90" s="21">
        <f>IF($A90="","",COUNTIFS('Rezervasyonlar'!$D$2:$D$301,$A90,'Rezervasyonlar'!$E$2:$E$301,"&lt;"&amp;(T$3+1),'Rezervasyonlar'!$F$2:$F$301,"&gt;"&amp;T$3,'Rezervasyonlar'!$M$2:$M$301,"&lt;&gt;İptal edildi"))</f>
      </c>
      <c r="U90" s="21">
        <f>IF($A90="","",COUNTIFS('Rezervasyonlar'!$D$2:$D$301,$A90,'Rezervasyonlar'!$E$2:$E$301,"&lt;"&amp;(U$3+1),'Rezervasyonlar'!$F$2:$F$301,"&gt;"&amp;U$3,'Rezervasyonlar'!$M$2:$M$301,"&lt;&gt;İptal edildi"))</f>
      </c>
      <c r="V90" s="21">
        <f>IF($A90="","",COUNTIFS('Rezervasyonlar'!$D$2:$D$301,$A90,'Rezervasyonlar'!$E$2:$E$301,"&lt;"&amp;(V$3+1),'Rezervasyonlar'!$F$2:$F$301,"&gt;"&amp;V$3,'Rezervasyonlar'!$M$2:$M$301,"&lt;&gt;İptal edildi"))</f>
      </c>
      <c r="W90" s="21">
        <f>IF($A90="","",COUNTIFS('Rezervasyonlar'!$D$2:$D$301,$A90,'Rezervasyonlar'!$E$2:$E$301,"&lt;"&amp;(W$3+1),'Rezervasyonlar'!$F$2:$F$301,"&gt;"&amp;W$3,'Rezervasyonlar'!$M$2:$M$301,"&lt;&gt;İptal edildi"))</f>
      </c>
      <c r="X90" s="21">
        <f>IF($A90="","",COUNTIFS('Rezervasyonlar'!$D$2:$D$301,$A90,'Rezervasyonlar'!$E$2:$E$301,"&lt;"&amp;(X$3+1),'Rezervasyonlar'!$F$2:$F$301,"&gt;"&amp;X$3,'Rezervasyonlar'!$M$2:$M$301,"&lt;&gt;İptal edildi"))</f>
      </c>
      <c r="Y90" s="21">
        <f>IF($A90="","",COUNTIFS('Rezervasyonlar'!$D$2:$D$301,$A90,'Rezervasyonlar'!$E$2:$E$301,"&lt;"&amp;(Y$3+1),'Rezervasyonlar'!$F$2:$F$301,"&gt;"&amp;Y$3,'Rezervasyonlar'!$M$2:$M$301,"&lt;&gt;İptal edildi"))</f>
      </c>
      <c r="Z90" s="21">
        <f>IF($A90="","",COUNTIFS('Rezervasyonlar'!$D$2:$D$301,$A90,'Rezervasyonlar'!$E$2:$E$301,"&lt;"&amp;(Z$3+1),'Rezervasyonlar'!$F$2:$F$301,"&gt;"&amp;Z$3,'Rezervasyonlar'!$M$2:$M$301,"&lt;&gt;İptal edildi"))</f>
      </c>
      <c r="AA90" s="21">
        <f>IF($A90="","",COUNTIFS('Rezervasyonlar'!$D$2:$D$301,$A90,'Rezervasyonlar'!$E$2:$E$301,"&lt;"&amp;(AA$3+1),'Rezervasyonlar'!$F$2:$F$301,"&gt;"&amp;AA$3,'Rezervasyonlar'!$M$2:$M$301,"&lt;&gt;İptal edildi"))</f>
      </c>
      <c r="AB90" s="21">
        <f>IF($A90="","",COUNTIFS('Rezervasyonlar'!$D$2:$D$301,$A90,'Rezervasyonlar'!$E$2:$E$301,"&lt;"&amp;(AB$3+1),'Rezervasyonlar'!$F$2:$F$301,"&gt;"&amp;AB$3,'Rezervasyonlar'!$M$2:$M$301,"&lt;&gt;İptal edildi"))</f>
      </c>
      <c r="AC90" s="21">
        <f>IF($A90="","",COUNTIFS('Rezervasyonlar'!$D$2:$D$301,$A90,'Rezervasyonlar'!$E$2:$E$301,"&lt;"&amp;(AC$3+1),'Rezervasyonlar'!$F$2:$F$301,"&gt;"&amp;AC$3,'Rezervasyonlar'!$M$2:$M$301,"&lt;&gt;İptal edildi"))</f>
      </c>
      <c r="AD90" s="21">
        <f>IF($A90="","",COUNTIFS('Rezervasyonlar'!$D$2:$D$301,$A90,'Rezervasyonlar'!$E$2:$E$301,"&lt;"&amp;(AD$3+1),'Rezervasyonlar'!$F$2:$F$301,"&gt;"&amp;AD$3,'Rezervasyonlar'!$M$2:$M$301,"&lt;&gt;İptal edildi"))</f>
      </c>
      <c r="AE90" s="21">
        <f>IF($A90="","",COUNTIFS('Rezervasyonlar'!$D$2:$D$301,$A90,'Rezervasyonlar'!$E$2:$E$301,"&lt;"&amp;(AE$3+1),'Rezervasyonlar'!$F$2:$F$301,"&gt;"&amp;AE$3,'Rezervasyonlar'!$M$2:$M$301,"&lt;&gt;İptal edildi"))</f>
      </c>
      <c r="AF90" s="21">
        <f>IF($A90="","",COUNTIFS('Rezervasyonlar'!$D$2:$D$301,$A90,'Rezervasyonlar'!$E$2:$E$301,"&lt;"&amp;(AF$3+1),'Rezervasyonlar'!$F$2:$F$301,"&gt;"&amp;AF$3,'Rezervasyonlar'!$M$2:$M$301,"&lt;&gt;İptal edildi"))</f>
      </c>
      <c r="AG90" s="21">
        <f>IF($A90="","",COUNTIFS('Rezervasyonlar'!$D$2:$D$301,$A90,'Rezervasyonlar'!$E$2:$E$301,"&lt;"&amp;(AG$3+1),'Rezervasyonlar'!$F$2:$F$301,"&gt;"&amp;AG$3,'Rezervasyonlar'!$M$2:$M$301,"&lt;&gt;İptal edildi"))</f>
      </c>
    </row>
    <row r="91" spans="1:33" x14ac:dyDescent="0.25">
      <c r="A91" s="16">
        <f>IF('Araçlar'!A88="","",'Araçlar'!A88)</f>
      </c>
      <c r="B91" s="7">
        <f>IF('Araçlar'!B88="","",'Araçlar'!B88)</f>
      </c>
      <c r="C91" s="21">
        <f>IF($A91="","",COUNTIFS('Rezervasyonlar'!$D$2:$D$301,$A91,'Rezervasyonlar'!$E$2:$E$301,"&lt;"&amp;(C$3+1),'Rezervasyonlar'!$F$2:$F$301,"&gt;"&amp;C$3,'Rezervasyonlar'!$M$2:$M$301,"&lt;&gt;İptal edildi"))</f>
      </c>
      <c r="D91" s="21">
        <f>IF($A91="","",COUNTIFS('Rezervasyonlar'!$D$2:$D$301,$A91,'Rezervasyonlar'!$E$2:$E$301,"&lt;"&amp;(D$3+1),'Rezervasyonlar'!$F$2:$F$301,"&gt;"&amp;D$3,'Rezervasyonlar'!$M$2:$M$301,"&lt;&gt;İptal edildi"))</f>
      </c>
      <c r="E91" s="21">
        <f>IF($A91="","",COUNTIFS('Rezervasyonlar'!$D$2:$D$301,$A91,'Rezervasyonlar'!$E$2:$E$301,"&lt;"&amp;(E$3+1),'Rezervasyonlar'!$F$2:$F$301,"&gt;"&amp;E$3,'Rezervasyonlar'!$M$2:$M$301,"&lt;&gt;İptal edildi"))</f>
      </c>
      <c r="F91" s="21">
        <f>IF($A91="","",COUNTIFS('Rezervasyonlar'!$D$2:$D$301,$A91,'Rezervasyonlar'!$E$2:$E$301,"&lt;"&amp;(F$3+1),'Rezervasyonlar'!$F$2:$F$301,"&gt;"&amp;F$3,'Rezervasyonlar'!$M$2:$M$301,"&lt;&gt;İptal edildi"))</f>
      </c>
      <c r="G91" s="21">
        <f>IF($A91="","",COUNTIFS('Rezervasyonlar'!$D$2:$D$301,$A91,'Rezervasyonlar'!$E$2:$E$301,"&lt;"&amp;(G$3+1),'Rezervasyonlar'!$F$2:$F$301,"&gt;"&amp;G$3,'Rezervasyonlar'!$M$2:$M$301,"&lt;&gt;İptal edildi"))</f>
      </c>
      <c r="H91" s="21">
        <f>IF($A91="","",COUNTIFS('Rezervasyonlar'!$D$2:$D$301,$A91,'Rezervasyonlar'!$E$2:$E$301,"&lt;"&amp;(H$3+1),'Rezervasyonlar'!$F$2:$F$301,"&gt;"&amp;H$3,'Rezervasyonlar'!$M$2:$M$301,"&lt;&gt;İptal edildi"))</f>
      </c>
      <c r="I91" s="21">
        <f>IF($A91="","",COUNTIFS('Rezervasyonlar'!$D$2:$D$301,$A91,'Rezervasyonlar'!$E$2:$E$301,"&lt;"&amp;(I$3+1),'Rezervasyonlar'!$F$2:$F$301,"&gt;"&amp;I$3,'Rezervasyonlar'!$M$2:$M$301,"&lt;&gt;İptal edildi"))</f>
      </c>
      <c r="J91" s="21">
        <f>IF($A91="","",COUNTIFS('Rezervasyonlar'!$D$2:$D$301,$A91,'Rezervasyonlar'!$E$2:$E$301,"&lt;"&amp;(J$3+1),'Rezervasyonlar'!$F$2:$F$301,"&gt;"&amp;J$3,'Rezervasyonlar'!$M$2:$M$301,"&lt;&gt;İptal edildi"))</f>
      </c>
      <c r="K91" s="21">
        <f>IF($A91="","",COUNTIFS('Rezervasyonlar'!$D$2:$D$301,$A91,'Rezervasyonlar'!$E$2:$E$301,"&lt;"&amp;(K$3+1),'Rezervasyonlar'!$F$2:$F$301,"&gt;"&amp;K$3,'Rezervasyonlar'!$M$2:$M$301,"&lt;&gt;İptal edildi"))</f>
      </c>
      <c r="L91" s="21">
        <f>IF($A91="","",COUNTIFS('Rezervasyonlar'!$D$2:$D$301,$A91,'Rezervasyonlar'!$E$2:$E$301,"&lt;"&amp;(L$3+1),'Rezervasyonlar'!$F$2:$F$301,"&gt;"&amp;L$3,'Rezervasyonlar'!$M$2:$M$301,"&lt;&gt;İptal edildi"))</f>
      </c>
      <c r="M91" s="21">
        <f>IF($A91="","",COUNTIFS('Rezervasyonlar'!$D$2:$D$301,$A91,'Rezervasyonlar'!$E$2:$E$301,"&lt;"&amp;(M$3+1),'Rezervasyonlar'!$F$2:$F$301,"&gt;"&amp;M$3,'Rezervasyonlar'!$M$2:$M$301,"&lt;&gt;İptal edildi"))</f>
      </c>
      <c r="N91" s="21">
        <f>IF($A91="","",COUNTIFS('Rezervasyonlar'!$D$2:$D$301,$A91,'Rezervasyonlar'!$E$2:$E$301,"&lt;"&amp;(N$3+1),'Rezervasyonlar'!$F$2:$F$301,"&gt;"&amp;N$3,'Rezervasyonlar'!$M$2:$M$301,"&lt;&gt;İptal edildi"))</f>
      </c>
      <c r="O91" s="21">
        <f>IF($A91="","",COUNTIFS('Rezervasyonlar'!$D$2:$D$301,$A91,'Rezervasyonlar'!$E$2:$E$301,"&lt;"&amp;(O$3+1),'Rezervasyonlar'!$F$2:$F$301,"&gt;"&amp;O$3,'Rezervasyonlar'!$M$2:$M$301,"&lt;&gt;İptal edildi"))</f>
      </c>
      <c r="P91" s="21">
        <f>IF($A91="","",COUNTIFS('Rezervasyonlar'!$D$2:$D$301,$A91,'Rezervasyonlar'!$E$2:$E$301,"&lt;"&amp;(P$3+1),'Rezervasyonlar'!$F$2:$F$301,"&gt;"&amp;P$3,'Rezervasyonlar'!$M$2:$M$301,"&lt;&gt;İptal edildi"))</f>
      </c>
      <c r="Q91" s="21">
        <f>IF($A91="","",COUNTIFS('Rezervasyonlar'!$D$2:$D$301,$A91,'Rezervasyonlar'!$E$2:$E$301,"&lt;"&amp;(Q$3+1),'Rezervasyonlar'!$F$2:$F$301,"&gt;"&amp;Q$3,'Rezervasyonlar'!$M$2:$M$301,"&lt;&gt;İptal edildi"))</f>
      </c>
      <c r="R91" s="21">
        <f>IF($A91="","",COUNTIFS('Rezervasyonlar'!$D$2:$D$301,$A91,'Rezervasyonlar'!$E$2:$E$301,"&lt;"&amp;(R$3+1),'Rezervasyonlar'!$F$2:$F$301,"&gt;"&amp;R$3,'Rezervasyonlar'!$M$2:$M$301,"&lt;&gt;İptal edildi"))</f>
      </c>
      <c r="S91" s="21">
        <f>IF($A91="","",COUNTIFS('Rezervasyonlar'!$D$2:$D$301,$A91,'Rezervasyonlar'!$E$2:$E$301,"&lt;"&amp;(S$3+1),'Rezervasyonlar'!$F$2:$F$301,"&gt;"&amp;S$3,'Rezervasyonlar'!$M$2:$M$301,"&lt;&gt;İptal edildi"))</f>
      </c>
      <c r="T91" s="21">
        <f>IF($A91="","",COUNTIFS('Rezervasyonlar'!$D$2:$D$301,$A91,'Rezervasyonlar'!$E$2:$E$301,"&lt;"&amp;(T$3+1),'Rezervasyonlar'!$F$2:$F$301,"&gt;"&amp;T$3,'Rezervasyonlar'!$M$2:$M$301,"&lt;&gt;İptal edildi"))</f>
      </c>
      <c r="U91" s="21">
        <f>IF($A91="","",COUNTIFS('Rezervasyonlar'!$D$2:$D$301,$A91,'Rezervasyonlar'!$E$2:$E$301,"&lt;"&amp;(U$3+1),'Rezervasyonlar'!$F$2:$F$301,"&gt;"&amp;U$3,'Rezervasyonlar'!$M$2:$M$301,"&lt;&gt;İptal edildi"))</f>
      </c>
      <c r="V91" s="21">
        <f>IF($A91="","",COUNTIFS('Rezervasyonlar'!$D$2:$D$301,$A91,'Rezervasyonlar'!$E$2:$E$301,"&lt;"&amp;(V$3+1),'Rezervasyonlar'!$F$2:$F$301,"&gt;"&amp;V$3,'Rezervasyonlar'!$M$2:$M$301,"&lt;&gt;İptal edildi"))</f>
      </c>
      <c r="W91" s="21">
        <f>IF($A91="","",COUNTIFS('Rezervasyonlar'!$D$2:$D$301,$A91,'Rezervasyonlar'!$E$2:$E$301,"&lt;"&amp;(W$3+1),'Rezervasyonlar'!$F$2:$F$301,"&gt;"&amp;W$3,'Rezervasyonlar'!$M$2:$M$301,"&lt;&gt;İptal edildi"))</f>
      </c>
      <c r="X91" s="21">
        <f>IF($A91="","",COUNTIFS('Rezervasyonlar'!$D$2:$D$301,$A91,'Rezervasyonlar'!$E$2:$E$301,"&lt;"&amp;(X$3+1),'Rezervasyonlar'!$F$2:$F$301,"&gt;"&amp;X$3,'Rezervasyonlar'!$M$2:$M$301,"&lt;&gt;İptal edildi"))</f>
      </c>
      <c r="Y91" s="21">
        <f>IF($A91="","",COUNTIFS('Rezervasyonlar'!$D$2:$D$301,$A91,'Rezervasyonlar'!$E$2:$E$301,"&lt;"&amp;(Y$3+1),'Rezervasyonlar'!$F$2:$F$301,"&gt;"&amp;Y$3,'Rezervasyonlar'!$M$2:$M$301,"&lt;&gt;İptal edildi"))</f>
      </c>
      <c r="Z91" s="21">
        <f>IF($A91="","",COUNTIFS('Rezervasyonlar'!$D$2:$D$301,$A91,'Rezervasyonlar'!$E$2:$E$301,"&lt;"&amp;(Z$3+1),'Rezervasyonlar'!$F$2:$F$301,"&gt;"&amp;Z$3,'Rezervasyonlar'!$M$2:$M$301,"&lt;&gt;İptal edildi"))</f>
      </c>
      <c r="AA91" s="21">
        <f>IF($A91="","",COUNTIFS('Rezervasyonlar'!$D$2:$D$301,$A91,'Rezervasyonlar'!$E$2:$E$301,"&lt;"&amp;(AA$3+1),'Rezervasyonlar'!$F$2:$F$301,"&gt;"&amp;AA$3,'Rezervasyonlar'!$M$2:$M$301,"&lt;&gt;İptal edildi"))</f>
      </c>
      <c r="AB91" s="21">
        <f>IF($A91="","",COUNTIFS('Rezervasyonlar'!$D$2:$D$301,$A91,'Rezervasyonlar'!$E$2:$E$301,"&lt;"&amp;(AB$3+1),'Rezervasyonlar'!$F$2:$F$301,"&gt;"&amp;AB$3,'Rezervasyonlar'!$M$2:$M$301,"&lt;&gt;İptal edildi"))</f>
      </c>
      <c r="AC91" s="21">
        <f>IF($A91="","",COUNTIFS('Rezervasyonlar'!$D$2:$D$301,$A91,'Rezervasyonlar'!$E$2:$E$301,"&lt;"&amp;(AC$3+1),'Rezervasyonlar'!$F$2:$F$301,"&gt;"&amp;AC$3,'Rezervasyonlar'!$M$2:$M$301,"&lt;&gt;İptal edildi"))</f>
      </c>
      <c r="AD91" s="21">
        <f>IF($A91="","",COUNTIFS('Rezervasyonlar'!$D$2:$D$301,$A91,'Rezervasyonlar'!$E$2:$E$301,"&lt;"&amp;(AD$3+1),'Rezervasyonlar'!$F$2:$F$301,"&gt;"&amp;AD$3,'Rezervasyonlar'!$M$2:$M$301,"&lt;&gt;İptal edildi"))</f>
      </c>
      <c r="AE91" s="21">
        <f>IF($A91="","",COUNTIFS('Rezervasyonlar'!$D$2:$D$301,$A91,'Rezervasyonlar'!$E$2:$E$301,"&lt;"&amp;(AE$3+1),'Rezervasyonlar'!$F$2:$F$301,"&gt;"&amp;AE$3,'Rezervasyonlar'!$M$2:$M$301,"&lt;&gt;İptal edildi"))</f>
      </c>
      <c r="AF91" s="21">
        <f>IF($A91="","",COUNTIFS('Rezervasyonlar'!$D$2:$D$301,$A91,'Rezervasyonlar'!$E$2:$E$301,"&lt;"&amp;(AF$3+1),'Rezervasyonlar'!$F$2:$F$301,"&gt;"&amp;AF$3,'Rezervasyonlar'!$M$2:$M$301,"&lt;&gt;İptal edildi"))</f>
      </c>
      <c r="AG91" s="21">
        <f>IF($A91="","",COUNTIFS('Rezervasyonlar'!$D$2:$D$301,$A91,'Rezervasyonlar'!$E$2:$E$301,"&lt;"&amp;(AG$3+1),'Rezervasyonlar'!$F$2:$F$301,"&gt;"&amp;AG$3,'Rezervasyonlar'!$M$2:$M$301,"&lt;&gt;İptal edildi"))</f>
      </c>
    </row>
    <row r="92" spans="1:33" x14ac:dyDescent="0.25">
      <c r="A92" s="16">
        <f>IF('Araçlar'!A89="","",'Araçlar'!A89)</f>
      </c>
      <c r="B92" s="7">
        <f>IF('Araçlar'!B89="","",'Araçlar'!B89)</f>
      </c>
      <c r="C92" s="21">
        <f>IF($A92="","",COUNTIFS('Rezervasyonlar'!$D$2:$D$301,$A92,'Rezervasyonlar'!$E$2:$E$301,"&lt;"&amp;(C$3+1),'Rezervasyonlar'!$F$2:$F$301,"&gt;"&amp;C$3,'Rezervasyonlar'!$M$2:$M$301,"&lt;&gt;İptal edildi"))</f>
      </c>
      <c r="D92" s="21">
        <f>IF($A92="","",COUNTIFS('Rezervasyonlar'!$D$2:$D$301,$A92,'Rezervasyonlar'!$E$2:$E$301,"&lt;"&amp;(D$3+1),'Rezervasyonlar'!$F$2:$F$301,"&gt;"&amp;D$3,'Rezervasyonlar'!$M$2:$M$301,"&lt;&gt;İptal edildi"))</f>
      </c>
      <c r="E92" s="21">
        <f>IF($A92="","",COUNTIFS('Rezervasyonlar'!$D$2:$D$301,$A92,'Rezervasyonlar'!$E$2:$E$301,"&lt;"&amp;(E$3+1),'Rezervasyonlar'!$F$2:$F$301,"&gt;"&amp;E$3,'Rezervasyonlar'!$M$2:$M$301,"&lt;&gt;İptal edildi"))</f>
      </c>
      <c r="F92" s="21">
        <f>IF($A92="","",COUNTIFS('Rezervasyonlar'!$D$2:$D$301,$A92,'Rezervasyonlar'!$E$2:$E$301,"&lt;"&amp;(F$3+1),'Rezervasyonlar'!$F$2:$F$301,"&gt;"&amp;F$3,'Rezervasyonlar'!$M$2:$M$301,"&lt;&gt;İptal edildi"))</f>
      </c>
      <c r="G92" s="21">
        <f>IF($A92="","",COUNTIFS('Rezervasyonlar'!$D$2:$D$301,$A92,'Rezervasyonlar'!$E$2:$E$301,"&lt;"&amp;(G$3+1),'Rezervasyonlar'!$F$2:$F$301,"&gt;"&amp;G$3,'Rezervasyonlar'!$M$2:$M$301,"&lt;&gt;İptal edildi"))</f>
      </c>
      <c r="H92" s="21">
        <f>IF($A92="","",COUNTIFS('Rezervasyonlar'!$D$2:$D$301,$A92,'Rezervasyonlar'!$E$2:$E$301,"&lt;"&amp;(H$3+1),'Rezervasyonlar'!$F$2:$F$301,"&gt;"&amp;H$3,'Rezervasyonlar'!$M$2:$M$301,"&lt;&gt;İptal edildi"))</f>
      </c>
      <c r="I92" s="21">
        <f>IF($A92="","",COUNTIFS('Rezervasyonlar'!$D$2:$D$301,$A92,'Rezervasyonlar'!$E$2:$E$301,"&lt;"&amp;(I$3+1),'Rezervasyonlar'!$F$2:$F$301,"&gt;"&amp;I$3,'Rezervasyonlar'!$M$2:$M$301,"&lt;&gt;İptal edildi"))</f>
      </c>
      <c r="J92" s="21">
        <f>IF($A92="","",COUNTIFS('Rezervasyonlar'!$D$2:$D$301,$A92,'Rezervasyonlar'!$E$2:$E$301,"&lt;"&amp;(J$3+1),'Rezervasyonlar'!$F$2:$F$301,"&gt;"&amp;J$3,'Rezervasyonlar'!$M$2:$M$301,"&lt;&gt;İptal edildi"))</f>
      </c>
      <c r="K92" s="21">
        <f>IF($A92="","",COUNTIFS('Rezervasyonlar'!$D$2:$D$301,$A92,'Rezervasyonlar'!$E$2:$E$301,"&lt;"&amp;(K$3+1),'Rezervasyonlar'!$F$2:$F$301,"&gt;"&amp;K$3,'Rezervasyonlar'!$M$2:$M$301,"&lt;&gt;İptal edildi"))</f>
      </c>
      <c r="L92" s="21">
        <f>IF($A92="","",COUNTIFS('Rezervasyonlar'!$D$2:$D$301,$A92,'Rezervasyonlar'!$E$2:$E$301,"&lt;"&amp;(L$3+1),'Rezervasyonlar'!$F$2:$F$301,"&gt;"&amp;L$3,'Rezervasyonlar'!$M$2:$M$301,"&lt;&gt;İptal edildi"))</f>
      </c>
      <c r="M92" s="21">
        <f>IF($A92="","",COUNTIFS('Rezervasyonlar'!$D$2:$D$301,$A92,'Rezervasyonlar'!$E$2:$E$301,"&lt;"&amp;(M$3+1),'Rezervasyonlar'!$F$2:$F$301,"&gt;"&amp;M$3,'Rezervasyonlar'!$M$2:$M$301,"&lt;&gt;İptal edildi"))</f>
      </c>
      <c r="N92" s="21">
        <f>IF($A92="","",COUNTIFS('Rezervasyonlar'!$D$2:$D$301,$A92,'Rezervasyonlar'!$E$2:$E$301,"&lt;"&amp;(N$3+1),'Rezervasyonlar'!$F$2:$F$301,"&gt;"&amp;N$3,'Rezervasyonlar'!$M$2:$M$301,"&lt;&gt;İptal edildi"))</f>
      </c>
      <c r="O92" s="21">
        <f>IF($A92="","",COUNTIFS('Rezervasyonlar'!$D$2:$D$301,$A92,'Rezervasyonlar'!$E$2:$E$301,"&lt;"&amp;(O$3+1),'Rezervasyonlar'!$F$2:$F$301,"&gt;"&amp;O$3,'Rezervasyonlar'!$M$2:$M$301,"&lt;&gt;İptal edildi"))</f>
      </c>
      <c r="P92" s="21">
        <f>IF($A92="","",COUNTIFS('Rezervasyonlar'!$D$2:$D$301,$A92,'Rezervasyonlar'!$E$2:$E$301,"&lt;"&amp;(P$3+1),'Rezervasyonlar'!$F$2:$F$301,"&gt;"&amp;P$3,'Rezervasyonlar'!$M$2:$M$301,"&lt;&gt;İptal edildi"))</f>
      </c>
      <c r="Q92" s="21">
        <f>IF($A92="","",COUNTIFS('Rezervasyonlar'!$D$2:$D$301,$A92,'Rezervasyonlar'!$E$2:$E$301,"&lt;"&amp;(Q$3+1),'Rezervasyonlar'!$F$2:$F$301,"&gt;"&amp;Q$3,'Rezervasyonlar'!$M$2:$M$301,"&lt;&gt;İptal edildi"))</f>
      </c>
      <c r="R92" s="21">
        <f>IF($A92="","",COUNTIFS('Rezervasyonlar'!$D$2:$D$301,$A92,'Rezervasyonlar'!$E$2:$E$301,"&lt;"&amp;(R$3+1),'Rezervasyonlar'!$F$2:$F$301,"&gt;"&amp;R$3,'Rezervasyonlar'!$M$2:$M$301,"&lt;&gt;İptal edildi"))</f>
      </c>
      <c r="S92" s="21">
        <f>IF($A92="","",COUNTIFS('Rezervasyonlar'!$D$2:$D$301,$A92,'Rezervasyonlar'!$E$2:$E$301,"&lt;"&amp;(S$3+1),'Rezervasyonlar'!$F$2:$F$301,"&gt;"&amp;S$3,'Rezervasyonlar'!$M$2:$M$301,"&lt;&gt;İptal edildi"))</f>
      </c>
      <c r="T92" s="21">
        <f>IF($A92="","",COUNTIFS('Rezervasyonlar'!$D$2:$D$301,$A92,'Rezervasyonlar'!$E$2:$E$301,"&lt;"&amp;(T$3+1),'Rezervasyonlar'!$F$2:$F$301,"&gt;"&amp;T$3,'Rezervasyonlar'!$M$2:$M$301,"&lt;&gt;İptal edildi"))</f>
      </c>
      <c r="U92" s="21">
        <f>IF($A92="","",COUNTIFS('Rezervasyonlar'!$D$2:$D$301,$A92,'Rezervasyonlar'!$E$2:$E$301,"&lt;"&amp;(U$3+1),'Rezervasyonlar'!$F$2:$F$301,"&gt;"&amp;U$3,'Rezervasyonlar'!$M$2:$M$301,"&lt;&gt;İptal edildi"))</f>
      </c>
      <c r="V92" s="21">
        <f>IF($A92="","",COUNTIFS('Rezervasyonlar'!$D$2:$D$301,$A92,'Rezervasyonlar'!$E$2:$E$301,"&lt;"&amp;(V$3+1),'Rezervasyonlar'!$F$2:$F$301,"&gt;"&amp;V$3,'Rezervasyonlar'!$M$2:$M$301,"&lt;&gt;İptal edildi"))</f>
      </c>
      <c r="W92" s="21">
        <f>IF($A92="","",COUNTIFS('Rezervasyonlar'!$D$2:$D$301,$A92,'Rezervasyonlar'!$E$2:$E$301,"&lt;"&amp;(W$3+1),'Rezervasyonlar'!$F$2:$F$301,"&gt;"&amp;W$3,'Rezervasyonlar'!$M$2:$M$301,"&lt;&gt;İptal edildi"))</f>
      </c>
      <c r="X92" s="21">
        <f>IF($A92="","",COUNTIFS('Rezervasyonlar'!$D$2:$D$301,$A92,'Rezervasyonlar'!$E$2:$E$301,"&lt;"&amp;(X$3+1),'Rezervasyonlar'!$F$2:$F$301,"&gt;"&amp;X$3,'Rezervasyonlar'!$M$2:$M$301,"&lt;&gt;İptal edildi"))</f>
      </c>
      <c r="Y92" s="21">
        <f>IF($A92="","",COUNTIFS('Rezervasyonlar'!$D$2:$D$301,$A92,'Rezervasyonlar'!$E$2:$E$301,"&lt;"&amp;(Y$3+1),'Rezervasyonlar'!$F$2:$F$301,"&gt;"&amp;Y$3,'Rezervasyonlar'!$M$2:$M$301,"&lt;&gt;İptal edildi"))</f>
      </c>
      <c r="Z92" s="21">
        <f>IF($A92="","",COUNTIFS('Rezervasyonlar'!$D$2:$D$301,$A92,'Rezervasyonlar'!$E$2:$E$301,"&lt;"&amp;(Z$3+1),'Rezervasyonlar'!$F$2:$F$301,"&gt;"&amp;Z$3,'Rezervasyonlar'!$M$2:$M$301,"&lt;&gt;İptal edildi"))</f>
      </c>
      <c r="AA92" s="21">
        <f>IF($A92="","",COUNTIFS('Rezervasyonlar'!$D$2:$D$301,$A92,'Rezervasyonlar'!$E$2:$E$301,"&lt;"&amp;(AA$3+1),'Rezervasyonlar'!$F$2:$F$301,"&gt;"&amp;AA$3,'Rezervasyonlar'!$M$2:$M$301,"&lt;&gt;İptal edildi"))</f>
      </c>
      <c r="AB92" s="21">
        <f>IF($A92="","",COUNTIFS('Rezervasyonlar'!$D$2:$D$301,$A92,'Rezervasyonlar'!$E$2:$E$301,"&lt;"&amp;(AB$3+1),'Rezervasyonlar'!$F$2:$F$301,"&gt;"&amp;AB$3,'Rezervasyonlar'!$M$2:$M$301,"&lt;&gt;İptal edildi"))</f>
      </c>
      <c r="AC92" s="21">
        <f>IF($A92="","",COUNTIFS('Rezervasyonlar'!$D$2:$D$301,$A92,'Rezervasyonlar'!$E$2:$E$301,"&lt;"&amp;(AC$3+1),'Rezervasyonlar'!$F$2:$F$301,"&gt;"&amp;AC$3,'Rezervasyonlar'!$M$2:$M$301,"&lt;&gt;İptal edildi"))</f>
      </c>
      <c r="AD92" s="21">
        <f>IF($A92="","",COUNTIFS('Rezervasyonlar'!$D$2:$D$301,$A92,'Rezervasyonlar'!$E$2:$E$301,"&lt;"&amp;(AD$3+1),'Rezervasyonlar'!$F$2:$F$301,"&gt;"&amp;AD$3,'Rezervasyonlar'!$M$2:$M$301,"&lt;&gt;İptal edildi"))</f>
      </c>
      <c r="AE92" s="21">
        <f>IF($A92="","",COUNTIFS('Rezervasyonlar'!$D$2:$D$301,$A92,'Rezervasyonlar'!$E$2:$E$301,"&lt;"&amp;(AE$3+1),'Rezervasyonlar'!$F$2:$F$301,"&gt;"&amp;AE$3,'Rezervasyonlar'!$M$2:$M$301,"&lt;&gt;İptal edildi"))</f>
      </c>
      <c r="AF92" s="21">
        <f>IF($A92="","",COUNTIFS('Rezervasyonlar'!$D$2:$D$301,$A92,'Rezervasyonlar'!$E$2:$E$301,"&lt;"&amp;(AF$3+1),'Rezervasyonlar'!$F$2:$F$301,"&gt;"&amp;AF$3,'Rezervasyonlar'!$M$2:$M$301,"&lt;&gt;İptal edildi"))</f>
      </c>
      <c r="AG92" s="21">
        <f>IF($A92="","",COUNTIFS('Rezervasyonlar'!$D$2:$D$301,$A92,'Rezervasyonlar'!$E$2:$E$301,"&lt;"&amp;(AG$3+1),'Rezervasyonlar'!$F$2:$F$301,"&gt;"&amp;AG$3,'Rezervasyonlar'!$M$2:$M$301,"&lt;&gt;İptal edildi"))</f>
      </c>
    </row>
    <row r="93" spans="1:33" x14ac:dyDescent="0.25">
      <c r="A93" s="16">
        <f>IF('Araçlar'!A90="","",'Araçlar'!A90)</f>
      </c>
      <c r="B93" s="7">
        <f>IF('Araçlar'!B90="","",'Araçlar'!B90)</f>
      </c>
      <c r="C93" s="21">
        <f>IF($A93="","",COUNTIFS('Rezervasyonlar'!$D$2:$D$301,$A93,'Rezervasyonlar'!$E$2:$E$301,"&lt;"&amp;(C$3+1),'Rezervasyonlar'!$F$2:$F$301,"&gt;"&amp;C$3,'Rezervasyonlar'!$M$2:$M$301,"&lt;&gt;İptal edildi"))</f>
      </c>
      <c r="D93" s="21">
        <f>IF($A93="","",COUNTIFS('Rezervasyonlar'!$D$2:$D$301,$A93,'Rezervasyonlar'!$E$2:$E$301,"&lt;"&amp;(D$3+1),'Rezervasyonlar'!$F$2:$F$301,"&gt;"&amp;D$3,'Rezervasyonlar'!$M$2:$M$301,"&lt;&gt;İptal edildi"))</f>
      </c>
      <c r="E93" s="21">
        <f>IF($A93="","",COUNTIFS('Rezervasyonlar'!$D$2:$D$301,$A93,'Rezervasyonlar'!$E$2:$E$301,"&lt;"&amp;(E$3+1),'Rezervasyonlar'!$F$2:$F$301,"&gt;"&amp;E$3,'Rezervasyonlar'!$M$2:$M$301,"&lt;&gt;İptal edildi"))</f>
      </c>
      <c r="F93" s="21">
        <f>IF($A93="","",COUNTIFS('Rezervasyonlar'!$D$2:$D$301,$A93,'Rezervasyonlar'!$E$2:$E$301,"&lt;"&amp;(F$3+1),'Rezervasyonlar'!$F$2:$F$301,"&gt;"&amp;F$3,'Rezervasyonlar'!$M$2:$M$301,"&lt;&gt;İptal edildi"))</f>
      </c>
      <c r="G93" s="21">
        <f>IF($A93="","",COUNTIFS('Rezervasyonlar'!$D$2:$D$301,$A93,'Rezervasyonlar'!$E$2:$E$301,"&lt;"&amp;(G$3+1),'Rezervasyonlar'!$F$2:$F$301,"&gt;"&amp;G$3,'Rezervasyonlar'!$M$2:$M$301,"&lt;&gt;İptal edildi"))</f>
      </c>
      <c r="H93" s="21">
        <f>IF($A93="","",COUNTIFS('Rezervasyonlar'!$D$2:$D$301,$A93,'Rezervasyonlar'!$E$2:$E$301,"&lt;"&amp;(H$3+1),'Rezervasyonlar'!$F$2:$F$301,"&gt;"&amp;H$3,'Rezervasyonlar'!$M$2:$M$301,"&lt;&gt;İptal edildi"))</f>
      </c>
      <c r="I93" s="21">
        <f>IF($A93="","",COUNTIFS('Rezervasyonlar'!$D$2:$D$301,$A93,'Rezervasyonlar'!$E$2:$E$301,"&lt;"&amp;(I$3+1),'Rezervasyonlar'!$F$2:$F$301,"&gt;"&amp;I$3,'Rezervasyonlar'!$M$2:$M$301,"&lt;&gt;İptal edildi"))</f>
      </c>
      <c r="J93" s="21">
        <f>IF($A93="","",COUNTIFS('Rezervasyonlar'!$D$2:$D$301,$A93,'Rezervasyonlar'!$E$2:$E$301,"&lt;"&amp;(J$3+1),'Rezervasyonlar'!$F$2:$F$301,"&gt;"&amp;J$3,'Rezervasyonlar'!$M$2:$M$301,"&lt;&gt;İptal edildi"))</f>
      </c>
      <c r="K93" s="21">
        <f>IF($A93="","",COUNTIFS('Rezervasyonlar'!$D$2:$D$301,$A93,'Rezervasyonlar'!$E$2:$E$301,"&lt;"&amp;(K$3+1),'Rezervasyonlar'!$F$2:$F$301,"&gt;"&amp;K$3,'Rezervasyonlar'!$M$2:$M$301,"&lt;&gt;İptal edildi"))</f>
      </c>
      <c r="L93" s="21">
        <f>IF($A93="","",COUNTIFS('Rezervasyonlar'!$D$2:$D$301,$A93,'Rezervasyonlar'!$E$2:$E$301,"&lt;"&amp;(L$3+1),'Rezervasyonlar'!$F$2:$F$301,"&gt;"&amp;L$3,'Rezervasyonlar'!$M$2:$M$301,"&lt;&gt;İptal edildi"))</f>
      </c>
      <c r="M93" s="21">
        <f>IF($A93="","",COUNTIFS('Rezervasyonlar'!$D$2:$D$301,$A93,'Rezervasyonlar'!$E$2:$E$301,"&lt;"&amp;(M$3+1),'Rezervasyonlar'!$F$2:$F$301,"&gt;"&amp;M$3,'Rezervasyonlar'!$M$2:$M$301,"&lt;&gt;İptal edildi"))</f>
      </c>
      <c r="N93" s="21">
        <f>IF($A93="","",COUNTIFS('Rezervasyonlar'!$D$2:$D$301,$A93,'Rezervasyonlar'!$E$2:$E$301,"&lt;"&amp;(N$3+1),'Rezervasyonlar'!$F$2:$F$301,"&gt;"&amp;N$3,'Rezervasyonlar'!$M$2:$M$301,"&lt;&gt;İptal edildi"))</f>
      </c>
      <c r="O93" s="21">
        <f>IF($A93="","",COUNTIFS('Rezervasyonlar'!$D$2:$D$301,$A93,'Rezervasyonlar'!$E$2:$E$301,"&lt;"&amp;(O$3+1),'Rezervasyonlar'!$F$2:$F$301,"&gt;"&amp;O$3,'Rezervasyonlar'!$M$2:$M$301,"&lt;&gt;İptal edildi"))</f>
      </c>
      <c r="P93" s="21">
        <f>IF($A93="","",COUNTIFS('Rezervasyonlar'!$D$2:$D$301,$A93,'Rezervasyonlar'!$E$2:$E$301,"&lt;"&amp;(P$3+1),'Rezervasyonlar'!$F$2:$F$301,"&gt;"&amp;P$3,'Rezervasyonlar'!$M$2:$M$301,"&lt;&gt;İptal edildi"))</f>
      </c>
      <c r="Q93" s="21">
        <f>IF($A93="","",COUNTIFS('Rezervasyonlar'!$D$2:$D$301,$A93,'Rezervasyonlar'!$E$2:$E$301,"&lt;"&amp;(Q$3+1),'Rezervasyonlar'!$F$2:$F$301,"&gt;"&amp;Q$3,'Rezervasyonlar'!$M$2:$M$301,"&lt;&gt;İptal edildi"))</f>
      </c>
      <c r="R93" s="21">
        <f>IF($A93="","",COUNTIFS('Rezervasyonlar'!$D$2:$D$301,$A93,'Rezervasyonlar'!$E$2:$E$301,"&lt;"&amp;(R$3+1),'Rezervasyonlar'!$F$2:$F$301,"&gt;"&amp;R$3,'Rezervasyonlar'!$M$2:$M$301,"&lt;&gt;İptal edildi"))</f>
      </c>
      <c r="S93" s="21">
        <f>IF($A93="","",COUNTIFS('Rezervasyonlar'!$D$2:$D$301,$A93,'Rezervasyonlar'!$E$2:$E$301,"&lt;"&amp;(S$3+1),'Rezervasyonlar'!$F$2:$F$301,"&gt;"&amp;S$3,'Rezervasyonlar'!$M$2:$M$301,"&lt;&gt;İptal edildi"))</f>
      </c>
      <c r="T93" s="21">
        <f>IF($A93="","",COUNTIFS('Rezervasyonlar'!$D$2:$D$301,$A93,'Rezervasyonlar'!$E$2:$E$301,"&lt;"&amp;(T$3+1),'Rezervasyonlar'!$F$2:$F$301,"&gt;"&amp;T$3,'Rezervasyonlar'!$M$2:$M$301,"&lt;&gt;İptal edildi"))</f>
      </c>
      <c r="U93" s="21">
        <f>IF($A93="","",COUNTIFS('Rezervasyonlar'!$D$2:$D$301,$A93,'Rezervasyonlar'!$E$2:$E$301,"&lt;"&amp;(U$3+1),'Rezervasyonlar'!$F$2:$F$301,"&gt;"&amp;U$3,'Rezervasyonlar'!$M$2:$M$301,"&lt;&gt;İptal edildi"))</f>
      </c>
      <c r="V93" s="21">
        <f>IF($A93="","",COUNTIFS('Rezervasyonlar'!$D$2:$D$301,$A93,'Rezervasyonlar'!$E$2:$E$301,"&lt;"&amp;(V$3+1),'Rezervasyonlar'!$F$2:$F$301,"&gt;"&amp;V$3,'Rezervasyonlar'!$M$2:$M$301,"&lt;&gt;İptal edildi"))</f>
      </c>
      <c r="W93" s="21">
        <f>IF($A93="","",COUNTIFS('Rezervasyonlar'!$D$2:$D$301,$A93,'Rezervasyonlar'!$E$2:$E$301,"&lt;"&amp;(W$3+1),'Rezervasyonlar'!$F$2:$F$301,"&gt;"&amp;W$3,'Rezervasyonlar'!$M$2:$M$301,"&lt;&gt;İptal edildi"))</f>
      </c>
      <c r="X93" s="21">
        <f>IF($A93="","",COUNTIFS('Rezervasyonlar'!$D$2:$D$301,$A93,'Rezervasyonlar'!$E$2:$E$301,"&lt;"&amp;(X$3+1),'Rezervasyonlar'!$F$2:$F$301,"&gt;"&amp;X$3,'Rezervasyonlar'!$M$2:$M$301,"&lt;&gt;İptal edildi"))</f>
      </c>
      <c r="Y93" s="21">
        <f>IF($A93="","",COUNTIFS('Rezervasyonlar'!$D$2:$D$301,$A93,'Rezervasyonlar'!$E$2:$E$301,"&lt;"&amp;(Y$3+1),'Rezervasyonlar'!$F$2:$F$301,"&gt;"&amp;Y$3,'Rezervasyonlar'!$M$2:$M$301,"&lt;&gt;İptal edildi"))</f>
      </c>
      <c r="Z93" s="21">
        <f>IF($A93="","",COUNTIFS('Rezervasyonlar'!$D$2:$D$301,$A93,'Rezervasyonlar'!$E$2:$E$301,"&lt;"&amp;(Z$3+1),'Rezervasyonlar'!$F$2:$F$301,"&gt;"&amp;Z$3,'Rezervasyonlar'!$M$2:$M$301,"&lt;&gt;İptal edildi"))</f>
      </c>
      <c r="AA93" s="21">
        <f>IF($A93="","",COUNTIFS('Rezervasyonlar'!$D$2:$D$301,$A93,'Rezervasyonlar'!$E$2:$E$301,"&lt;"&amp;(AA$3+1),'Rezervasyonlar'!$F$2:$F$301,"&gt;"&amp;AA$3,'Rezervasyonlar'!$M$2:$M$301,"&lt;&gt;İptal edildi"))</f>
      </c>
      <c r="AB93" s="21">
        <f>IF($A93="","",COUNTIFS('Rezervasyonlar'!$D$2:$D$301,$A93,'Rezervasyonlar'!$E$2:$E$301,"&lt;"&amp;(AB$3+1),'Rezervasyonlar'!$F$2:$F$301,"&gt;"&amp;AB$3,'Rezervasyonlar'!$M$2:$M$301,"&lt;&gt;İptal edildi"))</f>
      </c>
      <c r="AC93" s="21">
        <f>IF($A93="","",COUNTIFS('Rezervasyonlar'!$D$2:$D$301,$A93,'Rezervasyonlar'!$E$2:$E$301,"&lt;"&amp;(AC$3+1),'Rezervasyonlar'!$F$2:$F$301,"&gt;"&amp;AC$3,'Rezervasyonlar'!$M$2:$M$301,"&lt;&gt;İptal edildi"))</f>
      </c>
      <c r="AD93" s="21">
        <f>IF($A93="","",COUNTIFS('Rezervasyonlar'!$D$2:$D$301,$A93,'Rezervasyonlar'!$E$2:$E$301,"&lt;"&amp;(AD$3+1),'Rezervasyonlar'!$F$2:$F$301,"&gt;"&amp;AD$3,'Rezervasyonlar'!$M$2:$M$301,"&lt;&gt;İptal edildi"))</f>
      </c>
      <c r="AE93" s="21">
        <f>IF($A93="","",COUNTIFS('Rezervasyonlar'!$D$2:$D$301,$A93,'Rezervasyonlar'!$E$2:$E$301,"&lt;"&amp;(AE$3+1),'Rezervasyonlar'!$F$2:$F$301,"&gt;"&amp;AE$3,'Rezervasyonlar'!$M$2:$M$301,"&lt;&gt;İptal edildi"))</f>
      </c>
      <c r="AF93" s="21">
        <f>IF($A93="","",COUNTIFS('Rezervasyonlar'!$D$2:$D$301,$A93,'Rezervasyonlar'!$E$2:$E$301,"&lt;"&amp;(AF$3+1),'Rezervasyonlar'!$F$2:$F$301,"&gt;"&amp;AF$3,'Rezervasyonlar'!$M$2:$M$301,"&lt;&gt;İptal edildi"))</f>
      </c>
      <c r="AG93" s="21">
        <f>IF($A93="","",COUNTIFS('Rezervasyonlar'!$D$2:$D$301,$A93,'Rezervasyonlar'!$E$2:$E$301,"&lt;"&amp;(AG$3+1),'Rezervasyonlar'!$F$2:$F$301,"&gt;"&amp;AG$3,'Rezervasyonlar'!$M$2:$M$301,"&lt;&gt;İptal edildi"))</f>
      </c>
    </row>
    <row r="94" spans="1:33" x14ac:dyDescent="0.25">
      <c r="A94" s="16">
        <f>IF('Araçlar'!A91="","",'Araçlar'!A91)</f>
      </c>
      <c r="B94" s="7">
        <f>IF('Araçlar'!B91="","",'Araçlar'!B91)</f>
      </c>
      <c r="C94" s="21">
        <f>IF($A94="","",COUNTIFS('Rezervasyonlar'!$D$2:$D$301,$A94,'Rezervasyonlar'!$E$2:$E$301,"&lt;"&amp;(C$3+1),'Rezervasyonlar'!$F$2:$F$301,"&gt;"&amp;C$3,'Rezervasyonlar'!$M$2:$M$301,"&lt;&gt;İptal edildi"))</f>
      </c>
      <c r="D94" s="21">
        <f>IF($A94="","",COUNTIFS('Rezervasyonlar'!$D$2:$D$301,$A94,'Rezervasyonlar'!$E$2:$E$301,"&lt;"&amp;(D$3+1),'Rezervasyonlar'!$F$2:$F$301,"&gt;"&amp;D$3,'Rezervasyonlar'!$M$2:$M$301,"&lt;&gt;İptal edildi"))</f>
      </c>
      <c r="E94" s="21">
        <f>IF($A94="","",COUNTIFS('Rezervasyonlar'!$D$2:$D$301,$A94,'Rezervasyonlar'!$E$2:$E$301,"&lt;"&amp;(E$3+1),'Rezervasyonlar'!$F$2:$F$301,"&gt;"&amp;E$3,'Rezervasyonlar'!$M$2:$M$301,"&lt;&gt;İptal edildi"))</f>
      </c>
      <c r="F94" s="21">
        <f>IF($A94="","",COUNTIFS('Rezervasyonlar'!$D$2:$D$301,$A94,'Rezervasyonlar'!$E$2:$E$301,"&lt;"&amp;(F$3+1),'Rezervasyonlar'!$F$2:$F$301,"&gt;"&amp;F$3,'Rezervasyonlar'!$M$2:$M$301,"&lt;&gt;İptal edildi"))</f>
      </c>
      <c r="G94" s="21">
        <f>IF($A94="","",COUNTIFS('Rezervasyonlar'!$D$2:$D$301,$A94,'Rezervasyonlar'!$E$2:$E$301,"&lt;"&amp;(G$3+1),'Rezervasyonlar'!$F$2:$F$301,"&gt;"&amp;G$3,'Rezervasyonlar'!$M$2:$M$301,"&lt;&gt;İptal edildi"))</f>
      </c>
      <c r="H94" s="21">
        <f>IF($A94="","",COUNTIFS('Rezervasyonlar'!$D$2:$D$301,$A94,'Rezervasyonlar'!$E$2:$E$301,"&lt;"&amp;(H$3+1),'Rezervasyonlar'!$F$2:$F$301,"&gt;"&amp;H$3,'Rezervasyonlar'!$M$2:$M$301,"&lt;&gt;İptal edildi"))</f>
      </c>
      <c r="I94" s="21">
        <f>IF($A94="","",COUNTIFS('Rezervasyonlar'!$D$2:$D$301,$A94,'Rezervasyonlar'!$E$2:$E$301,"&lt;"&amp;(I$3+1),'Rezervasyonlar'!$F$2:$F$301,"&gt;"&amp;I$3,'Rezervasyonlar'!$M$2:$M$301,"&lt;&gt;İptal edildi"))</f>
      </c>
      <c r="J94" s="21">
        <f>IF($A94="","",COUNTIFS('Rezervasyonlar'!$D$2:$D$301,$A94,'Rezervasyonlar'!$E$2:$E$301,"&lt;"&amp;(J$3+1),'Rezervasyonlar'!$F$2:$F$301,"&gt;"&amp;J$3,'Rezervasyonlar'!$M$2:$M$301,"&lt;&gt;İptal edildi"))</f>
      </c>
      <c r="K94" s="21">
        <f>IF($A94="","",COUNTIFS('Rezervasyonlar'!$D$2:$D$301,$A94,'Rezervasyonlar'!$E$2:$E$301,"&lt;"&amp;(K$3+1),'Rezervasyonlar'!$F$2:$F$301,"&gt;"&amp;K$3,'Rezervasyonlar'!$M$2:$M$301,"&lt;&gt;İptal edildi"))</f>
      </c>
      <c r="L94" s="21">
        <f>IF($A94="","",COUNTIFS('Rezervasyonlar'!$D$2:$D$301,$A94,'Rezervasyonlar'!$E$2:$E$301,"&lt;"&amp;(L$3+1),'Rezervasyonlar'!$F$2:$F$301,"&gt;"&amp;L$3,'Rezervasyonlar'!$M$2:$M$301,"&lt;&gt;İptal edildi"))</f>
      </c>
      <c r="M94" s="21">
        <f>IF($A94="","",COUNTIFS('Rezervasyonlar'!$D$2:$D$301,$A94,'Rezervasyonlar'!$E$2:$E$301,"&lt;"&amp;(M$3+1),'Rezervasyonlar'!$F$2:$F$301,"&gt;"&amp;M$3,'Rezervasyonlar'!$M$2:$M$301,"&lt;&gt;İptal edildi"))</f>
      </c>
      <c r="N94" s="21">
        <f>IF($A94="","",COUNTIFS('Rezervasyonlar'!$D$2:$D$301,$A94,'Rezervasyonlar'!$E$2:$E$301,"&lt;"&amp;(N$3+1),'Rezervasyonlar'!$F$2:$F$301,"&gt;"&amp;N$3,'Rezervasyonlar'!$M$2:$M$301,"&lt;&gt;İptal edildi"))</f>
      </c>
      <c r="O94" s="21">
        <f>IF($A94="","",COUNTIFS('Rezervasyonlar'!$D$2:$D$301,$A94,'Rezervasyonlar'!$E$2:$E$301,"&lt;"&amp;(O$3+1),'Rezervasyonlar'!$F$2:$F$301,"&gt;"&amp;O$3,'Rezervasyonlar'!$M$2:$M$301,"&lt;&gt;İptal edildi"))</f>
      </c>
      <c r="P94" s="21">
        <f>IF($A94="","",COUNTIFS('Rezervasyonlar'!$D$2:$D$301,$A94,'Rezervasyonlar'!$E$2:$E$301,"&lt;"&amp;(P$3+1),'Rezervasyonlar'!$F$2:$F$301,"&gt;"&amp;P$3,'Rezervasyonlar'!$M$2:$M$301,"&lt;&gt;İptal edildi"))</f>
      </c>
      <c r="Q94" s="21">
        <f>IF($A94="","",COUNTIFS('Rezervasyonlar'!$D$2:$D$301,$A94,'Rezervasyonlar'!$E$2:$E$301,"&lt;"&amp;(Q$3+1),'Rezervasyonlar'!$F$2:$F$301,"&gt;"&amp;Q$3,'Rezervasyonlar'!$M$2:$M$301,"&lt;&gt;İptal edildi"))</f>
      </c>
      <c r="R94" s="21">
        <f>IF($A94="","",COUNTIFS('Rezervasyonlar'!$D$2:$D$301,$A94,'Rezervasyonlar'!$E$2:$E$301,"&lt;"&amp;(R$3+1),'Rezervasyonlar'!$F$2:$F$301,"&gt;"&amp;R$3,'Rezervasyonlar'!$M$2:$M$301,"&lt;&gt;İptal edildi"))</f>
      </c>
      <c r="S94" s="21">
        <f>IF($A94="","",COUNTIFS('Rezervasyonlar'!$D$2:$D$301,$A94,'Rezervasyonlar'!$E$2:$E$301,"&lt;"&amp;(S$3+1),'Rezervasyonlar'!$F$2:$F$301,"&gt;"&amp;S$3,'Rezervasyonlar'!$M$2:$M$301,"&lt;&gt;İptal edildi"))</f>
      </c>
      <c r="T94" s="21">
        <f>IF($A94="","",COUNTIFS('Rezervasyonlar'!$D$2:$D$301,$A94,'Rezervasyonlar'!$E$2:$E$301,"&lt;"&amp;(T$3+1),'Rezervasyonlar'!$F$2:$F$301,"&gt;"&amp;T$3,'Rezervasyonlar'!$M$2:$M$301,"&lt;&gt;İptal edildi"))</f>
      </c>
      <c r="U94" s="21">
        <f>IF($A94="","",COUNTIFS('Rezervasyonlar'!$D$2:$D$301,$A94,'Rezervasyonlar'!$E$2:$E$301,"&lt;"&amp;(U$3+1),'Rezervasyonlar'!$F$2:$F$301,"&gt;"&amp;U$3,'Rezervasyonlar'!$M$2:$M$301,"&lt;&gt;İptal edildi"))</f>
      </c>
      <c r="V94" s="21">
        <f>IF($A94="","",COUNTIFS('Rezervasyonlar'!$D$2:$D$301,$A94,'Rezervasyonlar'!$E$2:$E$301,"&lt;"&amp;(V$3+1),'Rezervasyonlar'!$F$2:$F$301,"&gt;"&amp;V$3,'Rezervasyonlar'!$M$2:$M$301,"&lt;&gt;İptal edildi"))</f>
      </c>
      <c r="W94" s="21">
        <f>IF($A94="","",COUNTIFS('Rezervasyonlar'!$D$2:$D$301,$A94,'Rezervasyonlar'!$E$2:$E$301,"&lt;"&amp;(W$3+1),'Rezervasyonlar'!$F$2:$F$301,"&gt;"&amp;W$3,'Rezervasyonlar'!$M$2:$M$301,"&lt;&gt;İptal edildi"))</f>
      </c>
      <c r="X94" s="21">
        <f>IF($A94="","",COUNTIFS('Rezervasyonlar'!$D$2:$D$301,$A94,'Rezervasyonlar'!$E$2:$E$301,"&lt;"&amp;(X$3+1),'Rezervasyonlar'!$F$2:$F$301,"&gt;"&amp;X$3,'Rezervasyonlar'!$M$2:$M$301,"&lt;&gt;İptal edildi"))</f>
      </c>
      <c r="Y94" s="21">
        <f>IF($A94="","",COUNTIFS('Rezervasyonlar'!$D$2:$D$301,$A94,'Rezervasyonlar'!$E$2:$E$301,"&lt;"&amp;(Y$3+1),'Rezervasyonlar'!$F$2:$F$301,"&gt;"&amp;Y$3,'Rezervasyonlar'!$M$2:$M$301,"&lt;&gt;İptal edildi"))</f>
      </c>
      <c r="Z94" s="21">
        <f>IF($A94="","",COUNTIFS('Rezervasyonlar'!$D$2:$D$301,$A94,'Rezervasyonlar'!$E$2:$E$301,"&lt;"&amp;(Z$3+1),'Rezervasyonlar'!$F$2:$F$301,"&gt;"&amp;Z$3,'Rezervasyonlar'!$M$2:$M$301,"&lt;&gt;İptal edildi"))</f>
      </c>
      <c r="AA94" s="21">
        <f>IF($A94="","",COUNTIFS('Rezervasyonlar'!$D$2:$D$301,$A94,'Rezervasyonlar'!$E$2:$E$301,"&lt;"&amp;(AA$3+1),'Rezervasyonlar'!$F$2:$F$301,"&gt;"&amp;AA$3,'Rezervasyonlar'!$M$2:$M$301,"&lt;&gt;İptal edildi"))</f>
      </c>
      <c r="AB94" s="21">
        <f>IF($A94="","",COUNTIFS('Rezervasyonlar'!$D$2:$D$301,$A94,'Rezervasyonlar'!$E$2:$E$301,"&lt;"&amp;(AB$3+1),'Rezervasyonlar'!$F$2:$F$301,"&gt;"&amp;AB$3,'Rezervasyonlar'!$M$2:$M$301,"&lt;&gt;İptal edildi"))</f>
      </c>
      <c r="AC94" s="21">
        <f>IF($A94="","",COUNTIFS('Rezervasyonlar'!$D$2:$D$301,$A94,'Rezervasyonlar'!$E$2:$E$301,"&lt;"&amp;(AC$3+1),'Rezervasyonlar'!$F$2:$F$301,"&gt;"&amp;AC$3,'Rezervasyonlar'!$M$2:$M$301,"&lt;&gt;İptal edildi"))</f>
      </c>
      <c r="AD94" s="21">
        <f>IF($A94="","",COUNTIFS('Rezervasyonlar'!$D$2:$D$301,$A94,'Rezervasyonlar'!$E$2:$E$301,"&lt;"&amp;(AD$3+1),'Rezervasyonlar'!$F$2:$F$301,"&gt;"&amp;AD$3,'Rezervasyonlar'!$M$2:$M$301,"&lt;&gt;İptal edildi"))</f>
      </c>
      <c r="AE94" s="21">
        <f>IF($A94="","",COUNTIFS('Rezervasyonlar'!$D$2:$D$301,$A94,'Rezervasyonlar'!$E$2:$E$301,"&lt;"&amp;(AE$3+1),'Rezervasyonlar'!$F$2:$F$301,"&gt;"&amp;AE$3,'Rezervasyonlar'!$M$2:$M$301,"&lt;&gt;İptal edildi"))</f>
      </c>
      <c r="AF94" s="21">
        <f>IF($A94="","",COUNTIFS('Rezervasyonlar'!$D$2:$D$301,$A94,'Rezervasyonlar'!$E$2:$E$301,"&lt;"&amp;(AF$3+1),'Rezervasyonlar'!$F$2:$F$301,"&gt;"&amp;AF$3,'Rezervasyonlar'!$M$2:$M$301,"&lt;&gt;İptal edildi"))</f>
      </c>
      <c r="AG94" s="21">
        <f>IF($A94="","",COUNTIFS('Rezervasyonlar'!$D$2:$D$301,$A94,'Rezervasyonlar'!$E$2:$E$301,"&lt;"&amp;(AG$3+1),'Rezervasyonlar'!$F$2:$F$301,"&gt;"&amp;AG$3,'Rezervasyonlar'!$M$2:$M$301,"&lt;&gt;İptal edildi"))</f>
      </c>
    </row>
    <row r="95" spans="1:33" x14ac:dyDescent="0.25">
      <c r="A95" s="16">
        <f>IF('Araçlar'!A92="","",'Araçlar'!A92)</f>
      </c>
      <c r="B95" s="7">
        <f>IF('Araçlar'!B92="","",'Araçlar'!B92)</f>
      </c>
      <c r="C95" s="21">
        <f>IF($A95="","",COUNTIFS('Rezervasyonlar'!$D$2:$D$301,$A95,'Rezervasyonlar'!$E$2:$E$301,"&lt;"&amp;(C$3+1),'Rezervasyonlar'!$F$2:$F$301,"&gt;"&amp;C$3,'Rezervasyonlar'!$M$2:$M$301,"&lt;&gt;İptal edildi"))</f>
      </c>
      <c r="D95" s="21">
        <f>IF($A95="","",COUNTIFS('Rezervasyonlar'!$D$2:$D$301,$A95,'Rezervasyonlar'!$E$2:$E$301,"&lt;"&amp;(D$3+1),'Rezervasyonlar'!$F$2:$F$301,"&gt;"&amp;D$3,'Rezervasyonlar'!$M$2:$M$301,"&lt;&gt;İptal edildi"))</f>
      </c>
      <c r="E95" s="21">
        <f>IF($A95="","",COUNTIFS('Rezervasyonlar'!$D$2:$D$301,$A95,'Rezervasyonlar'!$E$2:$E$301,"&lt;"&amp;(E$3+1),'Rezervasyonlar'!$F$2:$F$301,"&gt;"&amp;E$3,'Rezervasyonlar'!$M$2:$M$301,"&lt;&gt;İptal edildi"))</f>
      </c>
      <c r="F95" s="21">
        <f>IF($A95="","",COUNTIFS('Rezervasyonlar'!$D$2:$D$301,$A95,'Rezervasyonlar'!$E$2:$E$301,"&lt;"&amp;(F$3+1),'Rezervasyonlar'!$F$2:$F$301,"&gt;"&amp;F$3,'Rezervasyonlar'!$M$2:$M$301,"&lt;&gt;İptal edildi"))</f>
      </c>
      <c r="G95" s="21">
        <f>IF($A95="","",COUNTIFS('Rezervasyonlar'!$D$2:$D$301,$A95,'Rezervasyonlar'!$E$2:$E$301,"&lt;"&amp;(G$3+1),'Rezervasyonlar'!$F$2:$F$301,"&gt;"&amp;G$3,'Rezervasyonlar'!$M$2:$M$301,"&lt;&gt;İptal edildi"))</f>
      </c>
      <c r="H95" s="21">
        <f>IF($A95="","",COUNTIFS('Rezervasyonlar'!$D$2:$D$301,$A95,'Rezervasyonlar'!$E$2:$E$301,"&lt;"&amp;(H$3+1),'Rezervasyonlar'!$F$2:$F$301,"&gt;"&amp;H$3,'Rezervasyonlar'!$M$2:$M$301,"&lt;&gt;İptal edildi"))</f>
      </c>
      <c r="I95" s="21">
        <f>IF($A95="","",COUNTIFS('Rezervasyonlar'!$D$2:$D$301,$A95,'Rezervasyonlar'!$E$2:$E$301,"&lt;"&amp;(I$3+1),'Rezervasyonlar'!$F$2:$F$301,"&gt;"&amp;I$3,'Rezervasyonlar'!$M$2:$M$301,"&lt;&gt;İptal edildi"))</f>
      </c>
      <c r="J95" s="21">
        <f>IF($A95="","",COUNTIFS('Rezervasyonlar'!$D$2:$D$301,$A95,'Rezervasyonlar'!$E$2:$E$301,"&lt;"&amp;(J$3+1),'Rezervasyonlar'!$F$2:$F$301,"&gt;"&amp;J$3,'Rezervasyonlar'!$M$2:$M$301,"&lt;&gt;İptal edildi"))</f>
      </c>
      <c r="K95" s="21">
        <f>IF($A95="","",COUNTIFS('Rezervasyonlar'!$D$2:$D$301,$A95,'Rezervasyonlar'!$E$2:$E$301,"&lt;"&amp;(K$3+1),'Rezervasyonlar'!$F$2:$F$301,"&gt;"&amp;K$3,'Rezervasyonlar'!$M$2:$M$301,"&lt;&gt;İptal edildi"))</f>
      </c>
      <c r="L95" s="21">
        <f>IF($A95="","",COUNTIFS('Rezervasyonlar'!$D$2:$D$301,$A95,'Rezervasyonlar'!$E$2:$E$301,"&lt;"&amp;(L$3+1),'Rezervasyonlar'!$F$2:$F$301,"&gt;"&amp;L$3,'Rezervasyonlar'!$M$2:$M$301,"&lt;&gt;İptal edildi"))</f>
      </c>
      <c r="M95" s="21">
        <f>IF($A95="","",COUNTIFS('Rezervasyonlar'!$D$2:$D$301,$A95,'Rezervasyonlar'!$E$2:$E$301,"&lt;"&amp;(M$3+1),'Rezervasyonlar'!$F$2:$F$301,"&gt;"&amp;M$3,'Rezervasyonlar'!$M$2:$M$301,"&lt;&gt;İptal edildi"))</f>
      </c>
      <c r="N95" s="21">
        <f>IF($A95="","",COUNTIFS('Rezervasyonlar'!$D$2:$D$301,$A95,'Rezervasyonlar'!$E$2:$E$301,"&lt;"&amp;(N$3+1),'Rezervasyonlar'!$F$2:$F$301,"&gt;"&amp;N$3,'Rezervasyonlar'!$M$2:$M$301,"&lt;&gt;İptal edildi"))</f>
      </c>
      <c r="O95" s="21">
        <f>IF($A95="","",COUNTIFS('Rezervasyonlar'!$D$2:$D$301,$A95,'Rezervasyonlar'!$E$2:$E$301,"&lt;"&amp;(O$3+1),'Rezervasyonlar'!$F$2:$F$301,"&gt;"&amp;O$3,'Rezervasyonlar'!$M$2:$M$301,"&lt;&gt;İptal edildi"))</f>
      </c>
      <c r="P95" s="21">
        <f>IF($A95="","",COUNTIFS('Rezervasyonlar'!$D$2:$D$301,$A95,'Rezervasyonlar'!$E$2:$E$301,"&lt;"&amp;(P$3+1),'Rezervasyonlar'!$F$2:$F$301,"&gt;"&amp;P$3,'Rezervasyonlar'!$M$2:$M$301,"&lt;&gt;İptal edildi"))</f>
      </c>
      <c r="Q95" s="21">
        <f>IF($A95="","",COUNTIFS('Rezervasyonlar'!$D$2:$D$301,$A95,'Rezervasyonlar'!$E$2:$E$301,"&lt;"&amp;(Q$3+1),'Rezervasyonlar'!$F$2:$F$301,"&gt;"&amp;Q$3,'Rezervasyonlar'!$M$2:$M$301,"&lt;&gt;İptal edildi"))</f>
      </c>
      <c r="R95" s="21">
        <f>IF($A95="","",COUNTIFS('Rezervasyonlar'!$D$2:$D$301,$A95,'Rezervasyonlar'!$E$2:$E$301,"&lt;"&amp;(R$3+1),'Rezervasyonlar'!$F$2:$F$301,"&gt;"&amp;R$3,'Rezervasyonlar'!$M$2:$M$301,"&lt;&gt;İptal edildi"))</f>
      </c>
      <c r="S95" s="21">
        <f>IF($A95="","",COUNTIFS('Rezervasyonlar'!$D$2:$D$301,$A95,'Rezervasyonlar'!$E$2:$E$301,"&lt;"&amp;(S$3+1),'Rezervasyonlar'!$F$2:$F$301,"&gt;"&amp;S$3,'Rezervasyonlar'!$M$2:$M$301,"&lt;&gt;İptal edildi"))</f>
      </c>
      <c r="T95" s="21">
        <f>IF($A95="","",COUNTIFS('Rezervasyonlar'!$D$2:$D$301,$A95,'Rezervasyonlar'!$E$2:$E$301,"&lt;"&amp;(T$3+1),'Rezervasyonlar'!$F$2:$F$301,"&gt;"&amp;T$3,'Rezervasyonlar'!$M$2:$M$301,"&lt;&gt;İptal edildi"))</f>
      </c>
      <c r="U95" s="21">
        <f>IF($A95="","",COUNTIFS('Rezervasyonlar'!$D$2:$D$301,$A95,'Rezervasyonlar'!$E$2:$E$301,"&lt;"&amp;(U$3+1),'Rezervasyonlar'!$F$2:$F$301,"&gt;"&amp;U$3,'Rezervasyonlar'!$M$2:$M$301,"&lt;&gt;İptal edildi"))</f>
      </c>
      <c r="V95" s="21">
        <f>IF($A95="","",COUNTIFS('Rezervasyonlar'!$D$2:$D$301,$A95,'Rezervasyonlar'!$E$2:$E$301,"&lt;"&amp;(V$3+1),'Rezervasyonlar'!$F$2:$F$301,"&gt;"&amp;V$3,'Rezervasyonlar'!$M$2:$M$301,"&lt;&gt;İptal edildi"))</f>
      </c>
      <c r="W95" s="21">
        <f>IF($A95="","",COUNTIFS('Rezervasyonlar'!$D$2:$D$301,$A95,'Rezervasyonlar'!$E$2:$E$301,"&lt;"&amp;(W$3+1),'Rezervasyonlar'!$F$2:$F$301,"&gt;"&amp;W$3,'Rezervasyonlar'!$M$2:$M$301,"&lt;&gt;İptal edildi"))</f>
      </c>
      <c r="X95" s="21">
        <f>IF($A95="","",COUNTIFS('Rezervasyonlar'!$D$2:$D$301,$A95,'Rezervasyonlar'!$E$2:$E$301,"&lt;"&amp;(X$3+1),'Rezervasyonlar'!$F$2:$F$301,"&gt;"&amp;X$3,'Rezervasyonlar'!$M$2:$M$301,"&lt;&gt;İptal edildi"))</f>
      </c>
      <c r="Y95" s="21">
        <f>IF($A95="","",COUNTIFS('Rezervasyonlar'!$D$2:$D$301,$A95,'Rezervasyonlar'!$E$2:$E$301,"&lt;"&amp;(Y$3+1),'Rezervasyonlar'!$F$2:$F$301,"&gt;"&amp;Y$3,'Rezervasyonlar'!$M$2:$M$301,"&lt;&gt;İptal edildi"))</f>
      </c>
      <c r="Z95" s="21">
        <f>IF($A95="","",COUNTIFS('Rezervasyonlar'!$D$2:$D$301,$A95,'Rezervasyonlar'!$E$2:$E$301,"&lt;"&amp;(Z$3+1),'Rezervasyonlar'!$F$2:$F$301,"&gt;"&amp;Z$3,'Rezervasyonlar'!$M$2:$M$301,"&lt;&gt;İptal edildi"))</f>
      </c>
      <c r="AA95" s="21">
        <f>IF($A95="","",COUNTIFS('Rezervasyonlar'!$D$2:$D$301,$A95,'Rezervasyonlar'!$E$2:$E$301,"&lt;"&amp;(AA$3+1),'Rezervasyonlar'!$F$2:$F$301,"&gt;"&amp;AA$3,'Rezervasyonlar'!$M$2:$M$301,"&lt;&gt;İptal edildi"))</f>
      </c>
      <c r="AB95" s="21">
        <f>IF($A95="","",COUNTIFS('Rezervasyonlar'!$D$2:$D$301,$A95,'Rezervasyonlar'!$E$2:$E$301,"&lt;"&amp;(AB$3+1),'Rezervasyonlar'!$F$2:$F$301,"&gt;"&amp;AB$3,'Rezervasyonlar'!$M$2:$M$301,"&lt;&gt;İptal edildi"))</f>
      </c>
      <c r="AC95" s="21">
        <f>IF($A95="","",COUNTIFS('Rezervasyonlar'!$D$2:$D$301,$A95,'Rezervasyonlar'!$E$2:$E$301,"&lt;"&amp;(AC$3+1),'Rezervasyonlar'!$F$2:$F$301,"&gt;"&amp;AC$3,'Rezervasyonlar'!$M$2:$M$301,"&lt;&gt;İptal edildi"))</f>
      </c>
      <c r="AD95" s="21">
        <f>IF($A95="","",COUNTIFS('Rezervasyonlar'!$D$2:$D$301,$A95,'Rezervasyonlar'!$E$2:$E$301,"&lt;"&amp;(AD$3+1),'Rezervasyonlar'!$F$2:$F$301,"&gt;"&amp;AD$3,'Rezervasyonlar'!$M$2:$M$301,"&lt;&gt;İptal edildi"))</f>
      </c>
      <c r="AE95" s="21">
        <f>IF($A95="","",COUNTIFS('Rezervasyonlar'!$D$2:$D$301,$A95,'Rezervasyonlar'!$E$2:$E$301,"&lt;"&amp;(AE$3+1),'Rezervasyonlar'!$F$2:$F$301,"&gt;"&amp;AE$3,'Rezervasyonlar'!$M$2:$M$301,"&lt;&gt;İptal edildi"))</f>
      </c>
      <c r="AF95" s="21">
        <f>IF($A95="","",COUNTIFS('Rezervasyonlar'!$D$2:$D$301,$A95,'Rezervasyonlar'!$E$2:$E$301,"&lt;"&amp;(AF$3+1),'Rezervasyonlar'!$F$2:$F$301,"&gt;"&amp;AF$3,'Rezervasyonlar'!$M$2:$M$301,"&lt;&gt;İptal edildi"))</f>
      </c>
      <c r="AG95" s="21">
        <f>IF($A95="","",COUNTIFS('Rezervasyonlar'!$D$2:$D$301,$A95,'Rezervasyonlar'!$E$2:$E$301,"&lt;"&amp;(AG$3+1),'Rezervasyonlar'!$F$2:$F$301,"&gt;"&amp;AG$3,'Rezervasyonlar'!$M$2:$M$301,"&lt;&gt;İptal edildi"))</f>
      </c>
    </row>
    <row r="96" spans="1:33" x14ac:dyDescent="0.25">
      <c r="A96" s="16">
        <f>IF('Araçlar'!A93="","",'Araçlar'!A93)</f>
      </c>
      <c r="B96" s="7">
        <f>IF('Araçlar'!B93="","",'Araçlar'!B93)</f>
      </c>
      <c r="C96" s="21">
        <f>IF($A96="","",COUNTIFS('Rezervasyonlar'!$D$2:$D$301,$A96,'Rezervasyonlar'!$E$2:$E$301,"&lt;"&amp;(C$3+1),'Rezervasyonlar'!$F$2:$F$301,"&gt;"&amp;C$3,'Rezervasyonlar'!$M$2:$M$301,"&lt;&gt;İptal edildi"))</f>
      </c>
      <c r="D96" s="21">
        <f>IF($A96="","",COUNTIFS('Rezervasyonlar'!$D$2:$D$301,$A96,'Rezervasyonlar'!$E$2:$E$301,"&lt;"&amp;(D$3+1),'Rezervasyonlar'!$F$2:$F$301,"&gt;"&amp;D$3,'Rezervasyonlar'!$M$2:$M$301,"&lt;&gt;İptal edildi"))</f>
      </c>
      <c r="E96" s="21">
        <f>IF($A96="","",COUNTIFS('Rezervasyonlar'!$D$2:$D$301,$A96,'Rezervasyonlar'!$E$2:$E$301,"&lt;"&amp;(E$3+1),'Rezervasyonlar'!$F$2:$F$301,"&gt;"&amp;E$3,'Rezervasyonlar'!$M$2:$M$301,"&lt;&gt;İptal edildi"))</f>
      </c>
      <c r="F96" s="21">
        <f>IF($A96="","",COUNTIFS('Rezervasyonlar'!$D$2:$D$301,$A96,'Rezervasyonlar'!$E$2:$E$301,"&lt;"&amp;(F$3+1),'Rezervasyonlar'!$F$2:$F$301,"&gt;"&amp;F$3,'Rezervasyonlar'!$M$2:$M$301,"&lt;&gt;İptal edildi"))</f>
      </c>
      <c r="G96" s="21">
        <f>IF($A96="","",COUNTIFS('Rezervasyonlar'!$D$2:$D$301,$A96,'Rezervasyonlar'!$E$2:$E$301,"&lt;"&amp;(G$3+1),'Rezervasyonlar'!$F$2:$F$301,"&gt;"&amp;G$3,'Rezervasyonlar'!$M$2:$M$301,"&lt;&gt;İptal edildi"))</f>
      </c>
      <c r="H96" s="21">
        <f>IF($A96="","",COUNTIFS('Rezervasyonlar'!$D$2:$D$301,$A96,'Rezervasyonlar'!$E$2:$E$301,"&lt;"&amp;(H$3+1),'Rezervasyonlar'!$F$2:$F$301,"&gt;"&amp;H$3,'Rezervasyonlar'!$M$2:$M$301,"&lt;&gt;İptal edildi"))</f>
      </c>
      <c r="I96" s="21">
        <f>IF($A96="","",COUNTIFS('Rezervasyonlar'!$D$2:$D$301,$A96,'Rezervasyonlar'!$E$2:$E$301,"&lt;"&amp;(I$3+1),'Rezervasyonlar'!$F$2:$F$301,"&gt;"&amp;I$3,'Rezervasyonlar'!$M$2:$M$301,"&lt;&gt;İptal edildi"))</f>
      </c>
      <c r="J96" s="21">
        <f>IF($A96="","",COUNTIFS('Rezervasyonlar'!$D$2:$D$301,$A96,'Rezervasyonlar'!$E$2:$E$301,"&lt;"&amp;(J$3+1),'Rezervasyonlar'!$F$2:$F$301,"&gt;"&amp;J$3,'Rezervasyonlar'!$M$2:$M$301,"&lt;&gt;İptal edildi"))</f>
      </c>
      <c r="K96" s="21">
        <f>IF($A96="","",COUNTIFS('Rezervasyonlar'!$D$2:$D$301,$A96,'Rezervasyonlar'!$E$2:$E$301,"&lt;"&amp;(K$3+1),'Rezervasyonlar'!$F$2:$F$301,"&gt;"&amp;K$3,'Rezervasyonlar'!$M$2:$M$301,"&lt;&gt;İptal edildi"))</f>
      </c>
      <c r="L96" s="21">
        <f>IF($A96="","",COUNTIFS('Rezervasyonlar'!$D$2:$D$301,$A96,'Rezervasyonlar'!$E$2:$E$301,"&lt;"&amp;(L$3+1),'Rezervasyonlar'!$F$2:$F$301,"&gt;"&amp;L$3,'Rezervasyonlar'!$M$2:$M$301,"&lt;&gt;İptal edildi"))</f>
      </c>
      <c r="M96" s="21">
        <f>IF($A96="","",COUNTIFS('Rezervasyonlar'!$D$2:$D$301,$A96,'Rezervasyonlar'!$E$2:$E$301,"&lt;"&amp;(M$3+1),'Rezervasyonlar'!$F$2:$F$301,"&gt;"&amp;M$3,'Rezervasyonlar'!$M$2:$M$301,"&lt;&gt;İptal edildi"))</f>
      </c>
      <c r="N96" s="21">
        <f>IF($A96="","",COUNTIFS('Rezervasyonlar'!$D$2:$D$301,$A96,'Rezervasyonlar'!$E$2:$E$301,"&lt;"&amp;(N$3+1),'Rezervasyonlar'!$F$2:$F$301,"&gt;"&amp;N$3,'Rezervasyonlar'!$M$2:$M$301,"&lt;&gt;İptal edildi"))</f>
      </c>
      <c r="O96" s="21">
        <f>IF($A96="","",COUNTIFS('Rezervasyonlar'!$D$2:$D$301,$A96,'Rezervasyonlar'!$E$2:$E$301,"&lt;"&amp;(O$3+1),'Rezervasyonlar'!$F$2:$F$301,"&gt;"&amp;O$3,'Rezervasyonlar'!$M$2:$M$301,"&lt;&gt;İptal edildi"))</f>
      </c>
      <c r="P96" s="21">
        <f>IF($A96="","",COUNTIFS('Rezervasyonlar'!$D$2:$D$301,$A96,'Rezervasyonlar'!$E$2:$E$301,"&lt;"&amp;(P$3+1),'Rezervasyonlar'!$F$2:$F$301,"&gt;"&amp;P$3,'Rezervasyonlar'!$M$2:$M$301,"&lt;&gt;İptal edildi"))</f>
      </c>
      <c r="Q96" s="21">
        <f>IF($A96="","",COUNTIFS('Rezervasyonlar'!$D$2:$D$301,$A96,'Rezervasyonlar'!$E$2:$E$301,"&lt;"&amp;(Q$3+1),'Rezervasyonlar'!$F$2:$F$301,"&gt;"&amp;Q$3,'Rezervasyonlar'!$M$2:$M$301,"&lt;&gt;İptal edildi"))</f>
      </c>
      <c r="R96" s="21">
        <f>IF($A96="","",COUNTIFS('Rezervasyonlar'!$D$2:$D$301,$A96,'Rezervasyonlar'!$E$2:$E$301,"&lt;"&amp;(R$3+1),'Rezervasyonlar'!$F$2:$F$301,"&gt;"&amp;R$3,'Rezervasyonlar'!$M$2:$M$301,"&lt;&gt;İptal edildi"))</f>
      </c>
      <c r="S96" s="21">
        <f>IF($A96="","",COUNTIFS('Rezervasyonlar'!$D$2:$D$301,$A96,'Rezervasyonlar'!$E$2:$E$301,"&lt;"&amp;(S$3+1),'Rezervasyonlar'!$F$2:$F$301,"&gt;"&amp;S$3,'Rezervasyonlar'!$M$2:$M$301,"&lt;&gt;İptal edildi"))</f>
      </c>
      <c r="T96" s="21">
        <f>IF($A96="","",COUNTIFS('Rezervasyonlar'!$D$2:$D$301,$A96,'Rezervasyonlar'!$E$2:$E$301,"&lt;"&amp;(T$3+1),'Rezervasyonlar'!$F$2:$F$301,"&gt;"&amp;T$3,'Rezervasyonlar'!$M$2:$M$301,"&lt;&gt;İptal edildi"))</f>
      </c>
      <c r="U96" s="21">
        <f>IF($A96="","",COUNTIFS('Rezervasyonlar'!$D$2:$D$301,$A96,'Rezervasyonlar'!$E$2:$E$301,"&lt;"&amp;(U$3+1),'Rezervasyonlar'!$F$2:$F$301,"&gt;"&amp;U$3,'Rezervasyonlar'!$M$2:$M$301,"&lt;&gt;İptal edildi"))</f>
      </c>
      <c r="V96" s="21">
        <f>IF($A96="","",COUNTIFS('Rezervasyonlar'!$D$2:$D$301,$A96,'Rezervasyonlar'!$E$2:$E$301,"&lt;"&amp;(V$3+1),'Rezervasyonlar'!$F$2:$F$301,"&gt;"&amp;V$3,'Rezervasyonlar'!$M$2:$M$301,"&lt;&gt;İptal edildi"))</f>
      </c>
      <c r="W96" s="21">
        <f>IF($A96="","",COUNTIFS('Rezervasyonlar'!$D$2:$D$301,$A96,'Rezervasyonlar'!$E$2:$E$301,"&lt;"&amp;(W$3+1),'Rezervasyonlar'!$F$2:$F$301,"&gt;"&amp;W$3,'Rezervasyonlar'!$M$2:$M$301,"&lt;&gt;İptal edildi"))</f>
      </c>
      <c r="X96" s="21">
        <f>IF($A96="","",COUNTIFS('Rezervasyonlar'!$D$2:$D$301,$A96,'Rezervasyonlar'!$E$2:$E$301,"&lt;"&amp;(X$3+1),'Rezervasyonlar'!$F$2:$F$301,"&gt;"&amp;X$3,'Rezervasyonlar'!$M$2:$M$301,"&lt;&gt;İptal edildi"))</f>
      </c>
      <c r="Y96" s="21">
        <f>IF($A96="","",COUNTIFS('Rezervasyonlar'!$D$2:$D$301,$A96,'Rezervasyonlar'!$E$2:$E$301,"&lt;"&amp;(Y$3+1),'Rezervasyonlar'!$F$2:$F$301,"&gt;"&amp;Y$3,'Rezervasyonlar'!$M$2:$M$301,"&lt;&gt;İptal edildi"))</f>
      </c>
      <c r="Z96" s="21">
        <f>IF($A96="","",COUNTIFS('Rezervasyonlar'!$D$2:$D$301,$A96,'Rezervasyonlar'!$E$2:$E$301,"&lt;"&amp;(Z$3+1),'Rezervasyonlar'!$F$2:$F$301,"&gt;"&amp;Z$3,'Rezervasyonlar'!$M$2:$M$301,"&lt;&gt;İptal edildi"))</f>
      </c>
      <c r="AA96" s="21">
        <f>IF($A96="","",COUNTIFS('Rezervasyonlar'!$D$2:$D$301,$A96,'Rezervasyonlar'!$E$2:$E$301,"&lt;"&amp;(AA$3+1),'Rezervasyonlar'!$F$2:$F$301,"&gt;"&amp;AA$3,'Rezervasyonlar'!$M$2:$M$301,"&lt;&gt;İptal edildi"))</f>
      </c>
      <c r="AB96" s="21">
        <f>IF($A96="","",COUNTIFS('Rezervasyonlar'!$D$2:$D$301,$A96,'Rezervasyonlar'!$E$2:$E$301,"&lt;"&amp;(AB$3+1),'Rezervasyonlar'!$F$2:$F$301,"&gt;"&amp;AB$3,'Rezervasyonlar'!$M$2:$M$301,"&lt;&gt;İptal edildi"))</f>
      </c>
      <c r="AC96" s="21">
        <f>IF($A96="","",COUNTIFS('Rezervasyonlar'!$D$2:$D$301,$A96,'Rezervasyonlar'!$E$2:$E$301,"&lt;"&amp;(AC$3+1),'Rezervasyonlar'!$F$2:$F$301,"&gt;"&amp;AC$3,'Rezervasyonlar'!$M$2:$M$301,"&lt;&gt;İptal edildi"))</f>
      </c>
      <c r="AD96" s="21">
        <f>IF($A96="","",COUNTIFS('Rezervasyonlar'!$D$2:$D$301,$A96,'Rezervasyonlar'!$E$2:$E$301,"&lt;"&amp;(AD$3+1),'Rezervasyonlar'!$F$2:$F$301,"&gt;"&amp;AD$3,'Rezervasyonlar'!$M$2:$M$301,"&lt;&gt;İptal edildi"))</f>
      </c>
      <c r="AE96" s="21">
        <f>IF($A96="","",COUNTIFS('Rezervasyonlar'!$D$2:$D$301,$A96,'Rezervasyonlar'!$E$2:$E$301,"&lt;"&amp;(AE$3+1),'Rezervasyonlar'!$F$2:$F$301,"&gt;"&amp;AE$3,'Rezervasyonlar'!$M$2:$M$301,"&lt;&gt;İptal edildi"))</f>
      </c>
      <c r="AF96" s="21">
        <f>IF($A96="","",COUNTIFS('Rezervasyonlar'!$D$2:$D$301,$A96,'Rezervasyonlar'!$E$2:$E$301,"&lt;"&amp;(AF$3+1),'Rezervasyonlar'!$F$2:$F$301,"&gt;"&amp;AF$3,'Rezervasyonlar'!$M$2:$M$301,"&lt;&gt;İptal edildi"))</f>
      </c>
      <c r="AG96" s="21">
        <f>IF($A96="","",COUNTIFS('Rezervasyonlar'!$D$2:$D$301,$A96,'Rezervasyonlar'!$E$2:$E$301,"&lt;"&amp;(AG$3+1),'Rezervasyonlar'!$F$2:$F$301,"&gt;"&amp;AG$3,'Rezervasyonlar'!$M$2:$M$301,"&lt;&gt;İptal edildi"))</f>
      </c>
    </row>
    <row r="97" spans="1:33" x14ac:dyDescent="0.25">
      <c r="A97" s="16">
        <f>IF('Araçlar'!A94="","",'Araçlar'!A94)</f>
      </c>
      <c r="B97" s="7">
        <f>IF('Araçlar'!B94="","",'Araçlar'!B94)</f>
      </c>
      <c r="C97" s="21">
        <f>IF($A97="","",COUNTIFS('Rezervasyonlar'!$D$2:$D$301,$A97,'Rezervasyonlar'!$E$2:$E$301,"&lt;"&amp;(C$3+1),'Rezervasyonlar'!$F$2:$F$301,"&gt;"&amp;C$3,'Rezervasyonlar'!$M$2:$M$301,"&lt;&gt;İptal edildi"))</f>
      </c>
      <c r="D97" s="21">
        <f>IF($A97="","",COUNTIFS('Rezervasyonlar'!$D$2:$D$301,$A97,'Rezervasyonlar'!$E$2:$E$301,"&lt;"&amp;(D$3+1),'Rezervasyonlar'!$F$2:$F$301,"&gt;"&amp;D$3,'Rezervasyonlar'!$M$2:$M$301,"&lt;&gt;İptal edildi"))</f>
      </c>
      <c r="E97" s="21">
        <f>IF($A97="","",COUNTIFS('Rezervasyonlar'!$D$2:$D$301,$A97,'Rezervasyonlar'!$E$2:$E$301,"&lt;"&amp;(E$3+1),'Rezervasyonlar'!$F$2:$F$301,"&gt;"&amp;E$3,'Rezervasyonlar'!$M$2:$M$301,"&lt;&gt;İptal edildi"))</f>
      </c>
      <c r="F97" s="21">
        <f>IF($A97="","",COUNTIFS('Rezervasyonlar'!$D$2:$D$301,$A97,'Rezervasyonlar'!$E$2:$E$301,"&lt;"&amp;(F$3+1),'Rezervasyonlar'!$F$2:$F$301,"&gt;"&amp;F$3,'Rezervasyonlar'!$M$2:$M$301,"&lt;&gt;İptal edildi"))</f>
      </c>
      <c r="G97" s="21">
        <f>IF($A97="","",COUNTIFS('Rezervasyonlar'!$D$2:$D$301,$A97,'Rezervasyonlar'!$E$2:$E$301,"&lt;"&amp;(G$3+1),'Rezervasyonlar'!$F$2:$F$301,"&gt;"&amp;G$3,'Rezervasyonlar'!$M$2:$M$301,"&lt;&gt;İptal edildi"))</f>
      </c>
      <c r="H97" s="21">
        <f>IF($A97="","",COUNTIFS('Rezervasyonlar'!$D$2:$D$301,$A97,'Rezervasyonlar'!$E$2:$E$301,"&lt;"&amp;(H$3+1),'Rezervasyonlar'!$F$2:$F$301,"&gt;"&amp;H$3,'Rezervasyonlar'!$M$2:$M$301,"&lt;&gt;İptal edildi"))</f>
      </c>
      <c r="I97" s="21">
        <f>IF($A97="","",COUNTIFS('Rezervasyonlar'!$D$2:$D$301,$A97,'Rezervasyonlar'!$E$2:$E$301,"&lt;"&amp;(I$3+1),'Rezervasyonlar'!$F$2:$F$301,"&gt;"&amp;I$3,'Rezervasyonlar'!$M$2:$M$301,"&lt;&gt;İptal edildi"))</f>
      </c>
      <c r="J97" s="21">
        <f>IF($A97="","",COUNTIFS('Rezervasyonlar'!$D$2:$D$301,$A97,'Rezervasyonlar'!$E$2:$E$301,"&lt;"&amp;(J$3+1),'Rezervasyonlar'!$F$2:$F$301,"&gt;"&amp;J$3,'Rezervasyonlar'!$M$2:$M$301,"&lt;&gt;İptal edildi"))</f>
      </c>
      <c r="K97" s="21">
        <f>IF($A97="","",COUNTIFS('Rezervasyonlar'!$D$2:$D$301,$A97,'Rezervasyonlar'!$E$2:$E$301,"&lt;"&amp;(K$3+1),'Rezervasyonlar'!$F$2:$F$301,"&gt;"&amp;K$3,'Rezervasyonlar'!$M$2:$M$301,"&lt;&gt;İptal edildi"))</f>
      </c>
      <c r="L97" s="21">
        <f>IF($A97="","",COUNTIFS('Rezervasyonlar'!$D$2:$D$301,$A97,'Rezervasyonlar'!$E$2:$E$301,"&lt;"&amp;(L$3+1),'Rezervasyonlar'!$F$2:$F$301,"&gt;"&amp;L$3,'Rezervasyonlar'!$M$2:$M$301,"&lt;&gt;İptal edildi"))</f>
      </c>
      <c r="M97" s="21">
        <f>IF($A97="","",COUNTIFS('Rezervasyonlar'!$D$2:$D$301,$A97,'Rezervasyonlar'!$E$2:$E$301,"&lt;"&amp;(M$3+1),'Rezervasyonlar'!$F$2:$F$301,"&gt;"&amp;M$3,'Rezervasyonlar'!$M$2:$M$301,"&lt;&gt;İptal edildi"))</f>
      </c>
      <c r="N97" s="21">
        <f>IF($A97="","",COUNTIFS('Rezervasyonlar'!$D$2:$D$301,$A97,'Rezervasyonlar'!$E$2:$E$301,"&lt;"&amp;(N$3+1),'Rezervasyonlar'!$F$2:$F$301,"&gt;"&amp;N$3,'Rezervasyonlar'!$M$2:$M$301,"&lt;&gt;İptal edildi"))</f>
      </c>
      <c r="O97" s="21">
        <f>IF($A97="","",COUNTIFS('Rezervasyonlar'!$D$2:$D$301,$A97,'Rezervasyonlar'!$E$2:$E$301,"&lt;"&amp;(O$3+1),'Rezervasyonlar'!$F$2:$F$301,"&gt;"&amp;O$3,'Rezervasyonlar'!$M$2:$M$301,"&lt;&gt;İptal edildi"))</f>
      </c>
      <c r="P97" s="21">
        <f>IF($A97="","",COUNTIFS('Rezervasyonlar'!$D$2:$D$301,$A97,'Rezervasyonlar'!$E$2:$E$301,"&lt;"&amp;(P$3+1),'Rezervasyonlar'!$F$2:$F$301,"&gt;"&amp;P$3,'Rezervasyonlar'!$M$2:$M$301,"&lt;&gt;İptal edildi"))</f>
      </c>
      <c r="Q97" s="21">
        <f>IF($A97="","",COUNTIFS('Rezervasyonlar'!$D$2:$D$301,$A97,'Rezervasyonlar'!$E$2:$E$301,"&lt;"&amp;(Q$3+1),'Rezervasyonlar'!$F$2:$F$301,"&gt;"&amp;Q$3,'Rezervasyonlar'!$M$2:$M$301,"&lt;&gt;İptal edildi"))</f>
      </c>
      <c r="R97" s="21">
        <f>IF($A97="","",COUNTIFS('Rezervasyonlar'!$D$2:$D$301,$A97,'Rezervasyonlar'!$E$2:$E$301,"&lt;"&amp;(R$3+1),'Rezervasyonlar'!$F$2:$F$301,"&gt;"&amp;R$3,'Rezervasyonlar'!$M$2:$M$301,"&lt;&gt;İptal edildi"))</f>
      </c>
      <c r="S97" s="21">
        <f>IF($A97="","",COUNTIFS('Rezervasyonlar'!$D$2:$D$301,$A97,'Rezervasyonlar'!$E$2:$E$301,"&lt;"&amp;(S$3+1),'Rezervasyonlar'!$F$2:$F$301,"&gt;"&amp;S$3,'Rezervasyonlar'!$M$2:$M$301,"&lt;&gt;İptal edildi"))</f>
      </c>
      <c r="T97" s="21">
        <f>IF($A97="","",COUNTIFS('Rezervasyonlar'!$D$2:$D$301,$A97,'Rezervasyonlar'!$E$2:$E$301,"&lt;"&amp;(T$3+1),'Rezervasyonlar'!$F$2:$F$301,"&gt;"&amp;T$3,'Rezervasyonlar'!$M$2:$M$301,"&lt;&gt;İptal edildi"))</f>
      </c>
      <c r="U97" s="21">
        <f>IF($A97="","",COUNTIFS('Rezervasyonlar'!$D$2:$D$301,$A97,'Rezervasyonlar'!$E$2:$E$301,"&lt;"&amp;(U$3+1),'Rezervasyonlar'!$F$2:$F$301,"&gt;"&amp;U$3,'Rezervasyonlar'!$M$2:$M$301,"&lt;&gt;İptal edildi"))</f>
      </c>
      <c r="V97" s="21">
        <f>IF($A97="","",COUNTIFS('Rezervasyonlar'!$D$2:$D$301,$A97,'Rezervasyonlar'!$E$2:$E$301,"&lt;"&amp;(V$3+1),'Rezervasyonlar'!$F$2:$F$301,"&gt;"&amp;V$3,'Rezervasyonlar'!$M$2:$M$301,"&lt;&gt;İptal edildi"))</f>
      </c>
      <c r="W97" s="21">
        <f>IF($A97="","",COUNTIFS('Rezervasyonlar'!$D$2:$D$301,$A97,'Rezervasyonlar'!$E$2:$E$301,"&lt;"&amp;(W$3+1),'Rezervasyonlar'!$F$2:$F$301,"&gt;"&amp;W$3,'Rezervasyonlar'!$M$2:$M$301,"&lt;&gt;İptal edildi"))</f>
      </c>
      <c r="X97" s="21">
        <f>IF($A97="","",COUNTIFS('Rezervasyonlar'!$D$2:$D$301,$A97,'Rezervasyonlar'!$E$2:$E$301,"&lt;"&amp;(X$3+1),'Rezervasyonlar'!$F$2:$F$301,"&gt;"&amp;X$3,'Rezervasyonlar'!$M$2:$M$301,"&lt;&gt;İptal edildi"))</f>
      </c>
      <c r="Y97" s="21">
        <f>IF($A97="","",COUNTIFS('Rezervasyonlar'!$D$2:$D$301,$A97,'Rezervasyonlar'!$E$2:$E$301,"&lt;"&amp;(Y$3+1),'Rezervasyonlar'!$F$2:$F$301,"&gt;"&amp;Y$3,'Rezervasyonlar'!$M$2:$M$301,"&lt;&gt;İptal edildi"))</f>
      </c>
      <c r="Z97" s="21">
        <f>IF($A97="","",COUNTIFS('Rezervasyonlar'!$D$2:$D$301,$A97,'Rezervasyonlar'!$E$2:$E$301,"&lt;"&amp;(Z$3+1),'Rezervasyonlar'!$F$2:$F$301,"&gt;"&amp;Z$3,'Rezervasyonlar'!$M$2:$M$301,"&lt;&gt;İptal edildi"))</f>
      </c>
      <c r="AA97" s="21">
        <f>IF($A97="","",COUNTIFS('Rezervasyonlar'!$D$2:$D$301,$A97,'Rezervasyonlar'!$E$2:$E$301,"&lt;"&amp;(AA$3+1),'Rezervasyonlar'!$F$2:$F$301,"&gt;"&amp;AA$3,'Rezervasyonlar'!$M$2:$M$301,"&lt;&gt;İptal edildi"))</f>
      </c>
      <c r="AB97" s="21">
        <f>IF($A97="","",COUNTIFS('Rezervasyonlar'!$D$2:$D$301,$A97,'Rezervasyonlar'!$E$2:$E$301,"&lt;"&amp;(AB$3+1),'Rezervasyonlar'!$F$2:$F$301,"&gt;"&amp;AB$3,'Rezervasyonlar'!$M$2:$M$301,"&lt;&gt;İptal edildi"))</f>
      </c>
      <c r="AC97" s="21">
        <f>IF($A97="","",COUNTIFS('Rezervasyonlar'!$D$2:$D$301,$A97,'Rezervasyonlar'!$E$2:$E$301,"&lt;"&amp;(AC$3+1),'Rezervasyonlar'!$F$2:$F$301,"&gt;"&amp;AC$3,'Rezervasyonlar'!$M$2:$M$301,"&lt;&gt;İptal edildi"))</f>
      </c>
      <c r="AD97" s="21">
        <f>IF($A97="","",COUNTIFS('Rezervasyonlar'!$D$2:$D$301,$A97,'Rezervasyonlar'!$E$2:$E$301,"&lt;"&amp;(AD$3+1),'Rezervasyonlar'!$F$2:$F$301,"&gt;"&amp;AD$3,'Rezervasyonlar'!$M$2:$M$301,"&lt;&gt;İptal edildi"))</f>
      </c>
      <c r="AE97" s="21">
        <f>IF($A97="","",COUNTIFS('Rezervasyonlar'!$D$2:$D$301,$A97,'Rezervasyonlar'!$E$2:$E$301,"&lt;"&amp;(AE$3+1),'Rezervasyonlar'!$F$2:$F$301,"&gt;"&amp;AE$3,'Rezervasyonlar'!$M$2:$M$301,"&lt;&gt;İptal edildi"))</f>
      </c>
      <c r="AF97" s="21">
        <f>IF($A97="","",COUNTIFS('Rezervasyonlar'!$D$2:$D$301,$A97,'Rezervasyonlar'!$E$2:$E$301,"&lt;"&amp;(AF$3+1),'Rezervasyonlar'!$F$2:$F$301,"&gt;"&amp;AF$3,'Rezervasyonlar'!$M$2:$M$301,"&lt;&gt;İptal edildi"))</f>
      </c>
      <c r="AG97" s="21">
        <f>IF($A97="","",COUNTIFS('Rezervasyonlar'!$D$2:$D$301,$A97,'Rezervasyonlar'!$E$2:$E$301,"&lt;"&amp;(AG$3+1),'Rezervasyonlar'!$F$2:$F$301,"&gt;"&amp;AG$3,'Rezervasyonlar'!$M$2:$M$301,"&lt;&gt;İptal edildi"))</f>
      </c>
    </row>
    <row r="98" spans="1:33" x14ac:dyDescent="0.25">
      <c r="A98" s="16">
        <f>IF('Araçlar'!A95="","",'Araçlar'!A95)</f>
      </c>
      <c r="B98" s="7">
        <f>IF('Araçlar'!B95="","",'Araçlar'!B95)</f>
      </c>
      <c r="C98" s="21">
        <f>IF($A98="","",COUNTIFS('Rezervasyonlar'!$D$2:$D$301,$A98,'Rezervasyonlar'!$E$2:$E$301,"&lt;"&amp;(C$3+1),'Rezervasyonlar'!$F$2:$F$301,"&gt;"&amp;C$3,'Rezervasyonlar'!$M$2:$M$301,"&lt;&gt;İptal edildi"))</f>
      </c>
      <c r="D98" s="21">
        <f>IF($A98="","",COUNTIFS('Rezervasyonlar'!$D$2:$D$301,$A98,'Rezervasyonlar'!$E$2:$E$301,"&lt;"&amp;(D$3+1),'Rezervasyonlar'!$F$2:$F$301,"&gt;"&amp;D$3,'Rezervasyonlar'!$M$2:$M$301,"&lt;&gt;İptal edildi"))</f>
      </c>
      <c r="E98" s="21">
        <f>IF($A98="","",COUNTIFS('Rezervasyonlar'!$D$2:$D$301,$A98,'Rezervasyonlar'!$E$2:$E$301,"&lt;"&amp;(E$3+1),'Rezervasyonlar'!$F$2:$F$301,"&gt;"&amp;E$3,'Rezervasyonlar'!$M$2:$M$301,"&lt;&gt;İptal edildi"))</f>
      </c>
      <c r="F98" s="21">
        <f>IF($A98="","",COUNTIFS('Rezervasyonlar'!$D$2:$D$301,$A98,'Rezervasyonlar'!$E$2:$E$301,"&lt;"&amp;(F$3+1),'Rezervasyonlar'!$F$2:$F$301,"&gt;"&amp;F$3,'Rezervasyonlar'!$M$2:$M$301,"&lt;&gt;İptal edildi"))</f>
      </c>
      <c r="G98" s="21">
        <f>IF($A98="","",COUNTIFS('Rezervasyonlar'!$D$2:$D$301,$A98,'Rezervasyonlar'!$E$2:$E$301,"&lt;"&amp;(G$3+1),'Rezervasyonlar'!$F$2:$F$301,"&gt;"&amp;G$3,'Rezervasyonlar'!$M$2:$M$301,"&lt;&gt;İptal edildi"))</f>
      </c>
      <c r="H98" s="21">
        <f>IF($A98="","",COUNTIFS('Rezervasyonlar'!$D$2:$D$301,$A98,'Rezervasyonlar'!$E$2:$E$301,"&lt;"&amp;(H$3+1),'Rezervasyonlar'!$F$2:$F$301,"&gt;"&amp;H$3,'Rezervasyonlar'!$M$2:$M$301,"&lt;&gt;İptal edildi"))</f>
      </c>
      <c r="I98" s="21">
        <f>IF($A98="","",COUNTIFS('Rezervasyonlar'!$D$2:$D$301,$A98,'Rezervasyonlar'!$E$2:$E$301,"&lt;"&amp;(I$3+1),'Rezervasyonlar'!$F$2:$F$301,"&gt;"&amp;I$3,'Rezervasyonlar'!$M$2:$M$301,"&lt;&gt;İptal edildi"))</f>
      </c>
      <c r="J98" s="21">
        <f>IF($A98="","",COUNTIFS('Rezervasyonlar'!$D$2:$D$301,$A98,'Rezervasyonlar'!$E$2:$E$301,"&lt;"&amp;(J$3+1),'Rezervasyonlar'!$F$2:$F$301,"&gt;"&amp;J$3,'Rezervasyonlar'!$M$2:$M$301,"&lt;&gt;İptal edildi"))</f>
      </c>
      <c r="K98" s="21">
        <f>IF($A98="","",COUNTIFS('Rezervasyonlar'!$D$2:$D$301,$A98,'Rezervasyonlar'!$E$2:$E$301,"&lt;"&amp;(K$3+1),'Rezervasyonlar'!$F$2:$F$301,"&gt;"&amp;K$3,'Rezervasyonlar'!$M$2:$M$301,"&lt;&gt;İptal edildi"))</f>
      </c>
      <c r="L98" s="21">
        <f>IF($A98="","",COUNTIFS('Rezervasyonlar'!$D$2:$D$301,$A98,'Rezervasyonlar'!$E$2:$E$301,"&lt;"&amp;(L$3+1),'Rezervasyonlar'!$F$2:$F$301,"&gt;"&amp;L$3,'Rezervasyonlar'!$M$2:$M$301,"&lt;&gt;İptal edildi"))</f>
      </c>
      <c r="M98" s="21">
        <f>IF($A98="","",COUNTIFS('Rezervasyonlar'!$D$2:$D$301,$A98,'Rezervasyonlar'!$E$2:$E$301,"&lt;"&amp;(M$3+1),'Rezervasyonlar'!$F$2:$F$301,"&gt;"&amp;M$3,'Rezervasyonlar'!$M$2:$M$301,"&lt;&gt;İptal edildi"))</f>
      </c>
      <c r="N98" s="21">
        <f>IF($A98="","",COUNTIFS('Rezervasyonlar'!$D$2:$D$301,$A98,'Rezervasyonlar'!$E$2:$E$301,"&lt;"&amp;(N$3+1),'Rezervasyonlar'!$F$2:$F$301,"&gt;"&amp;N$3,'Rezervasyonlar'!$M$2:$M$301,"&lt;&gt;İptal edildi"))</f>
      </c>
      <c r="O98" s="21">
        <f>IF($A98="","",COUNTIFS('Rezervasyonlar'!$D$2:$D$301,$A98,'Rezervasyonlar'!$E$2:$E$301,"&lt;"&amp;(O$3+1),'Rezervasyonlar'!$F$2:$F$301,"&gt;"&amp;O$3,'Rezervasyonlar'!$M$2:$M$301,"&lt;&gt;İptal edildi"))</f>
      </c>
      <c r="P98" s="21">
        <f>IF($A98="","",COUNTIFS('Rezervasyonlar'!$D$2:$D$301,$A98,'Rezervasyonlar'!$E$2:$E$301,"&lt;"&amp;(P$3+1),'Rezervasyonlar'!$F$2:$F$301,"&gt;"&amp;P$3,'Rezervasyonlar'!$M$2:$M$301,"&lt;&gt;İptal edildi"))</f>
      </c>
      <c r="Q98" s="21">
        <f>IF($A98="","",COUNTIFS('Rezervasyonlar'!$D$2:$D$301,$A98,'Rezervasyonlar'!$E$2:$E$301,"&lt;"&amp;(Q$3+1),'Rezervasyonlar'!$F$2:$F$301,"&gt;"&amp;Q$3,'Rezervasyonlar'!$M$2:$M$301,"&lt;&gt;İptal edildi"))</f>
      </c>
      <c r="R98" s="21">
        <f>IF($A98="","",COUNTIFS('Rezervasyonlar'!$D$2:$D$301,$A98,'Rezervasyonlar'!$E$2:$E$301,"&lt;"&amp;(R$3+1),'Rezervasyonlar'!$F$2:$F$301,"&gt;"&amp;R$3,'Rezervasyonlar'!$M$2:$M$301,"&lt;&gt;İptal edildi"))</f>
      </c>
      <c r="S98" s="21">
        <f>IF($A98="","",COUNTIFS('Rezervasyonlar'!$D$2:$D$301,$A98,'Rezervasyonlar'!$E$2:$E$301,"&lt;"&amp;(S$3+1),'Rezervasyonlar'!$F$2:$F$301,"&gt;"&amp;S$3,'Rezervasyonlar'!$M$2:$M$301,"&lt;&gt;İptal edildi"))</f>
      </c>
      <c r="T98" s="21">
        <f>IF($A98="","",COUNTIFS('Rezervasyonlar'!$D$2:$D$301,$A98,'Rezervasyonlar'!$E$2:$E$301,"&lt;"&amp;(T$3+1),'Rezervasyonlar'!$F$2:$F$301,"&gt;"&amp;T$3,'Rezervasyonlar'!$M$2:$M$301,"&lt;&gt;İptal edildi"))</f>
      </c>
      <c r="U98" s="21">
        <f>IF($A98="","",COUNTIFS('Rezervasyonlar'!$D$2:$D$301,$A98,'Rezervasyonlar'!$E$2:$E$301,"&lt;"&amp;(U$3+1),'Rezervasyonlar'!$F$2:$F$301,"&gt;"&amp;U$3,'Rezervasyonlar'!$M$2:$M$301,"&lt;&gt;İptal edildi"))</f>
      </c>
      <c r="V98" s="21">
        <f>IF($A98="","",COUNTIFS('Rezervasyonlar'!$D$2:$D$301,$A98,'Rezervasyonlar'!$E$2:$E$301,"&lt;"&amp;(V$3+1),'Rezervasyonlar'!$F$2:$F$301,"&gt;"&amp;V$3,'Rezervasyonlar'!$M$2:$M$301,"&lt;&gt;İptal edildi"))</f>
      </c>
      <c r="W98" s="21">
        <f>IF($A98="","",COUNTIFS('Rezervasyonlar'!$D$2:$D$301,$A98,'Rezervasyonlar'!$E$2:$E$301,"&lt;"&amp;(W$3+1),'Rezervasyonlar'!$F$2:$F$301,"&gt;"&amp;W$3,'Rezervasyonlar'!$M$2:$M$301,"&lt;&gt;İptal edildi"))</f>
      </c>
      <c r="X98" s="21">
        <f>IF($A98="","",COUNTIFS('Rezervasyonlar'!$D$2:$D$301,$A98,'Rezervasyonlar'!$E$2:$E$301,"&lt;"&amp;(X$3+1),'Rezervasyonlar'!$F$2:$F$301,"&gt;"&amp;X$3,'Rezervasyonlar'!$M$2:$M$301,"&lt;&gt;İptal edildi"))</f>
      </c>
      <c r="Y98" s="21">
        <f>IF($A98="","",COUNTIFS('Rezervasyonlar'!$D$2:$D$301,$A98,'Rezervasyonlar'!$E$2:$E$301,"&lt;"&amp;(Y$3+1),'Rezervasyonlar'!$F$2:$F$301,"&gt;"&amp;Y$3,'Rezervasyonlar'!$M$2:$M$301,"&lt;&gt;İptal edildi"))</f>
      </c>
      <c r="Z98" s="21">
        <f>IF($A98="","",COUNTIFS('Rezervasyonlar'!$D$2:$D$301,$A98,'Rezervasyonlar'!$E$2:$E$301,"&lt;"&amp;(Z$3+1),'Rezervasyonlar'!$F$2:$F$301,"&gt;"&amp;Z$3,'Rezervasyonlar'!$M$2:$M$301,"&lt;&gt;İptal edildi"))</f>
      </c>
      <c r="AA98" s="21">
        <f>IF($A98="","",COUNTIFS('Rezervasyonlar'!$D$2:$D$301,$A98,'Rezervasyonlar'!$E$2:$E$301,"&lt;"&amp;(AA$3+1),'Rezervasyonlar'!$F$2:$F$301,"&gt;"&amp;AA$3,'Rezervasyonlar'!$M$2:$M$301,"&lt;&gt;İptal edildi"))</f>
      </c>
      <c r="AB98" s="21">
        <f>IF($A98="","",COUNTIFS('Rezervasyonlar'!$D$2:$D$301,$A98,'Rezervasyonlar'!$E$2:$E$301,"&lt;"&amp;(AB$3+1),'Rezervasyonlar'!$F$2:$F$301,"&gt;"&amp;AB$3,'Rezervasyonlar'!$M$2:$M$301,"&lt;&gt;İptal edildi"))</f>
      </c>
      <c r="AC98" s="21">
        <f>IF($A98="","",COUNTIFS('Rezervasyonlar'!$D$2:$D$301,$A98,'Rezervasyonlar'!$E$2:$E$301,"&lt;"&amp;(AC$3+1),'Rezervasyonlar'!$F$2:$F$301,"&gt;"&amp;AC$3,'Rezervasyonlar'!$M$2:$M$301,"&lt;&gt;İptal edildi"))</f>
      </c>
      <c r="AD98" s="21">
        <f>IF($A98="","",COUNTIFS('Rezervasyonlar'!$D$2:$D$301,$A98,'Rezervasyonlar'!$E$2:$E$301,"&lt;"&amp;(AD$3+1),'Rezervasyonlar'!$F$2:$F$301,"&gt;"&amp;AD$3,'Rezervasyonlar'!$M$2:$M$301,"&lt;&gt;İptal edildi"))</f>
      </c>
      <c r="AE98" s="21">
        <f>IF($A98="","",COUNTIFS('Rezervasyonlar'!$D$2:$D$301,$A98,'Rezervasyonlar'!$E$2:$E$301,"&lt;"&amp;(AE$3+1),'Rezervasyonlar'!$F$2:$F$301,"&gt;"&amp;AE$3,'Rezervasyonlar'!$M$2:$M$301,"&lt;&gt;İptal edildi"))</f>
      </c>
      <c r="AF98" s="21">
        <f>IF($A98="","",COUNTIFS('Rezervasyonlar'!$D$2:$D$301,$A98,'Rezervasyonlar'!$E$2:$E$301,"&lt;"&amp;(AF$3+1),'Rezervasyonlar'!$F$2:$F$301,"&gt;"&amp;AF$3,'Rezervasyonlar'!$M$2:$M$301,"&lt;&gt;İptal edildi"))</f>
      </c>
      <c r="AG98" s="21">
        <f>IF($A98="","",COUNTIFS('Rezervasyonlar'!$D$2:$D$301,$A98,'Rezervasyonlar'!$E$2:$E$301,"&lt;"&amp;(AG$3+1),'Rezervasyonlar'!$F$2:$F$301,"&gt;"&amp;AG$3,'Rezervasyonlar'!$M$2:$M$301,"&lt;&gt;İptal edildi"))</f>
      </c>
    </row>
    <row r="99" spans="1:33" x14ac:dyDescent="0.25">
      <c r="A99" s="16">
        <f>IF('Araçlar'!A96="","",'Araçlar'!A96)</f>
      </c>
      <c r="B99" s="7">
        <f>IF('Araçlar'!B96="","",'Araçlar'!B96)</f>
      </c>
      <c r="C99" s="21">
        <f>IF($A99="","",COUNTIFS('Rezervasyonlar'!$D$2:$D$301,$A99,'Rezervasyonlar'!$E$2:$E$301,"&lt;"&amp;(C$3+1),'Rezervasyonlar'!$F$2:$F$301,"&gt;"&amp;C$3,'Rezervasyonlar'!$M$2:$M$301,"&lt;&gt;İptal edildi"))</f>
      </c>
      <c r="D99" s="21">
        <f>IF($A99="","",COUNTIFS('Rezervasyonlar'!$D$2:$D$301,$A99,'Rezervasyonlar'!$E$2:$E$301,"&lt;"&amp;(D$3+1),'Rezervasyonlar'!$F$2:$F$301,"&gt;"&amp;D$3,'Rezervasyonlar'!$M$2:$M$301,"&lt;&gt;İptal edildi"))</f>
      </c>
      <c r="E99" s="21">
        <f>IF($A99="","",COUNTIFS('Rezervasyonlar'!$D$2:$D$301,$A99,'Rezervasyonlar'!$E$2:$E$301,"&lt;"&amp;(E$3+1),'Rezervasyonlar'!$F$2:$F$301,"&gt;"&amp;E$3,'Rezervasyonlar'!$M$2:$M$301,"&lt;&gt;İptal edildi"))</f>
      </c>
      <c r="F99" s="21">
        <f>IF($A99="","",COUNTIFS('Rezervasyonlar'!$D$2:$D$301,$A99,'Rezervasyonlar'!$E$2:$E$301,"&lt;"&amp;(F$3+1),'Rezervasyonlar'!$F$2:$F$301,"&gt;"&amp;F$3,'Rezervasyonlar'!$M$2:$M$301,"&lt;&gt;İptal edildi"))</f>
      </c>
      <c r="G99" s="21">
        <f>IF($A99="","",COUNTIFS('Rezervasyonlar'!$D$2:$D$301,$A99,'Rezervasyonlar'!$E$2:$E$301,"&lt;"&amp;(G$3+1),'Rezervasyonlar'!$F$2:$F$301,"&gt;"&amp;G$3,'Rezervasyonlar'!$M$2:$M$301,"&lt;&gt;İptal edildi"))</f>
      </c>
      <c r="H99" s="21">
        <f>IF($A99="","",COUNTIFS('Rezervasyonlar'!$D$2:$D$301,$A99,'Rezervasyonlar'!$E$2:$E$301,"&lt;"&amp;(H$3+1),'Rezervasyonlar'!$F$2:$F$301,"&gt;"&amp;H$3,'Rezervasyonlar'!$M$2:$M$301,"&lt;&gt;İptal edildi"))</f>
      </c>
      <c r="I99" s="21">
        <f>IF($A99="","",COUNTIFS('Rezervasyonlar'!$D$2:$D$301,$A99,'Rezervasyonlar'!$E$2:$E$301,"&lt;"&amp;(I$3+1),'Rezervasyonlar'!$F$2:$F$301,"&gt;"&amp;I$3,'Rezervasyonlar'!$M$2:$M$301,"&lt;&gt;İptal edildi"))</f>
      </c>
      <c r="J99" s="21">
        <f>IF($A99="","",COUNTIFS('Rezervasyonlar'!$D$2:$D$301,$A99,'Rezervasyonlar'!$E$2:$E$301,"&lt;"&amp;(J$3+1),'Rezervasyonlar'!$F$2:$F$301,"&gt;"&amp;J$3,'Rezervasyonlar'!$M$2:$M$301,"&lt;&gt;İptal edildi"))</f>
      </c>
      <c r="K99" s="21">
        <f>IF($A99="","",COUNTIFS('Rezervasyonlar'!$D$2:$D$301,$A99,'Rezervasyonlar'!$E$2:$E$301,"&lt;"&amp;(K$3+1),'Rezervasyonlar'!$F$2:$F$301,"&gt;"&amp;K$3,'Rezervasyonlar'!$M$2:$M$301,"&lt;&gt;İptal edildi"))</f>
      </c>
      <c r="L99" s="21">
        <f>IF($A99="","",COUNTIFS('Rezervasyonlar'!$D$2:$D$301,$A99,'Rezervasyonlar'!$E$2:$E$301,"&lt;"&amp;(L$3+1),'Rezervasyonlar'!$F$2:$F$301,"&gt;"&amp;L$3,'Rezervasyonlar'!$M$2:$M$301,"&lt;&gt;İptal edildi"))</f>
      </c>
      <c r="M99" s="21">
        <f>IF($A99="","",COUNTIFS('Rezervasyonlar'!$D$2:$D$301,$A99,'Rezervasyonlar'!$E$2:$E$301,"&lt;"&amp;(M$3+1),'Rezervasyonlar'!$F$2:$F$301,"&gt;"&amp;M$3,'Rezervasyonlar'!$M$2:$M$301,"&lt;&gt;İptal edildi"))</f>
      </c>
      <c r="N99" s="21">
        <f>IF($A99="","",COUNTIFS('Rezervasyonlar'!$D$2:$D$301,$A99,'Rezervasyonlar'!$E$2:$E$301,"&lt;"&amp;(N$3+1),'Rezervasyonlar'!$F$2:$F$301,"&gt;"&amp;N$3,'Rezervasyonlar'!$M$2:$M$301,"&lt;&gt;İptal edildi"))</f>
      </c>
      <c r="O99" s="21">
        <f>IF($A99="","",COUNTIFS('Rezervasyonlar'!$D$2:$D$301,$A99,'Rezervasyonlar'!$E$2:$E$301,"&lt;"&amp;(O$3+1),'Rezervasyonlar'!$F$2:$F$301,"&gt;"&amp;O$3,'Rezervasyonlar'!$M$2:$M$301,"&lt;&gt;İptal edildi"))</f>
      </c>
      <c r="P99" s="21">
        <f>IF($A99="","",COUNTIFS('Rezervasyonlar'!$D$2:$D$301,$A99,'Rezervasyonlar'!$E$2:$E$301,"&lt;"&amp;(P$3+1),'Rezervasyonlar'!$F$2:$F$301,"&gt;"&amp;P$3,'Rezervasyonlar'!$M$2:$M$301,"&lt;&gt;İptal edildi"))</f>
      </c>
      <c r="Q99" s="21">
        <f>IF($A99="","",COUNTIFS('Rezervasyonlar'!$D$2:$D$301,$A99,'Rezervasyonlar'!$E$2:$E$301,"&lt;"&amp;(Q$3+1),'Rezervasyonlar'!$F$2:$F$301,"&gt;"&amp;Q$3,'Rezervasyonlar'!$M$2:$M$301,"&lt;&gt;İptal edildi"))</f>
      </c>
      <c r="R99" s="21">
        <f>IF($A99="","",COUNTIFS('Rezervasyonlar'!$D$2:$D$301,$A99,'Rezervasyonlar'!$E$2:$E$301,"&lt;"&amp;(R$3+1),'Rezervasyonlar'!$F$2:$F$301,"&gt;"&amp;R$3,'Rezervasyonlar'!$M$2:$M$301,"&lt;&gt;İptal edildi"))</f>
      </c>
      <c r="S99" s="21">
        <f>IF($A99="","",COUNTIFS('Rezervasyonlar'!$D$2:$D$301,$A99,'Rezervasyonlar'!$E$2:$E$301,"&lt;"&amp;(S$3+1),'Rezervasyonlar'!$F$2:$F$301,"&gt;"&amp;S$3,'Rezervasyonlar'!$M$2:$M$301,"&lt;&gt;İptal edildi"))</f>
      </c>
      <c r="T99" s="21">
        <f>IF($A99="","",COUNTIFS('Rezervasyonlar'!$D$2:$D$301,$A99,'Rezervasyonlar'!$E$2:$E$301,"&lt;"&amp;(T$3+1),'Rezervasyonlar'!$F$2:$F$301,"&gt;"&amp;T$3,'Rezervasyonlar'!$M$2:$M$301,"&lt;&gt;İptal edildi"))</f>
      </c>
      <c r="U99" s="21">
        <f>IF($A99="","",COUNTIFS('Rezervasyonlar'!$D$2:$D$301,$A99,'Rezervasyonlar'!$E$2:$E$301,"&lt;"&amp;(U$3+1),'Rezervasyonlar'!$F$2:$F$301,"&gt;"&amp;U$3,'Rezervasyonlar'!$M$2:$M$301,"&lt;&gt;İptal edildi"))</f>
      </c>
      <c r="V99" s="21">
        <f>IF($A99="","",COUNTIFS('Rezervasyonlar'!$D$2:$D$301,$A99,'Rezervasyonlar'!$E$2:$E$301,"&lt;"&amp;(V$3+1),'Rezervasyonlar'!$F$2:$F$301,"&gt;"&amp;V$3,'Rezervasyonlar'!$M$2:$M$301,"&lt;&gt;İptal edildi"))</f>
      </c>
      <c r="W99" s="21">
        <f>IF($A99="","",COUNTIFS('Rezervasyonlar'!$D$2:$D$301,$A99,'Rezervasyonlar'!$E$2:$E$301,"&lt;"&amp;(W$3+1),'Rezervasyonlar'!$F$2:$F$301,"&gt;"&amp;W$3,'Rezervasyonlar'!$M$2:$M$301,"&lt;&gt;İptal edildi"))</f>
      </c>
      <c r="X99" s="21">
        <f>IF($A99="","",COUNTIFS('Rezervasyonlar'!$D$2:$D$301,$A99,'Rezervasyonlar'!$E$2:$E$301,"&lt;"&amp;(X$3+1),'Rezervasyonlar'!$F$2:$F$301,"&gt;"&amp;X$3,'Rezervasyonlar'!$M$2:$M$301,"&lt;&gt;İptal edildi"))</f>
      </c>
      <c r="Y99" s="21">
        <f>IF($A99="","",COUNTIFS('Rezervasyonlar'!$D$2:$D$301,$A99,'Rezervasyonlar'!$E$2:$E$301,"&lt;"&amp;(Y$3+1),'Rezervasyonlar'!$F$2:$F$301,"&gt;"&amp;Y$3,'Rezervasyonlar'!$M$2:$M$301,"&lt;&gt;İptal edildi"))</f>
      </c>
      <c r="Z99" s="21">
        <f>IF($A99="","",COUNTIFS('Rezervasyonlar'!$D$2:$D$301,$A99,'Rezervasyonlar'!$E$2:$E$301,"&lt;"&amp;(Z$3+1),'Rezervasyonlar'!$F$2:$F$301,"&gt;"&amp;Z$3,'Rezervasyonlar'!$M$2:$M$301,"&lt;&gt;İptal edildi"))</f>
      </c>
      <c r="AA99" s="21">
        <f>IF($A99="","",COUNTIFS('Rezervasyonlar'!$D$2:$D$301,$A99,'Rezervasyonlar'!$E$2:$E$301,"&lt;"&amp;(AA$3+1),'Rezervasyonlar'!$F$2:$F$301,"&gt;"&amp;AA$3,'Rezervasyonlar'!$M$2:$M$301,"&lt;&gt;İptal edildi"))</f>
      </c>
      <c r="AB99" s="21">
        <f>IF($A99="","",COUNTIFS('Rezervasyonlar'!$D$2:$D$301,$A99,'Rezervasyonlar'!$E$2:$E$301,"&lt;"&amp;(AB$3+1),'Rezervasyonlar'!$F$2:$F$301,"&gt;"&amp;AB$3,'Rezervasyonlar'!$M$2:$M$301,"&lt;&gt;İptal edildi"))</f>
      </c>
      <c r="AC99" s="21">
        <f>IF($A99="","",COUNTIFS('Rezervasyonlar'!$D$2:$D$301,$A99,'Rezervasyonlar'!$E$2:$E$301,"&lt;"&amp;(AC$3+1),'Rezervasyonlar'!$F$2:$F$301,"&gt;"&amp;AC$3,'Rezervasyonlar'!$M$2:$M$301,"&lt;&gt;İptal edildi"))</f>
      </c>
      <c r="AD99" s="21">
        <f>IF($A99="","",COUNTIFS('Rezervasyonlar'!$D$2:$D$301,$A99,'Rezervasyonlar'!$E$2:$E$301,"&lt;"&amp;(AD$3+1),'Rezervasyonlar'!$F$2:$F$301,"&gt;"&amp;AD$3,'Rezervasyonlar'!$M$2:$M$301,"&lt;&gt;İptal edildi"))</f>
      </c>
      <c r="AE99" s="21">
        <f>IF($A99="","",COUNTIFS('Rezervasyonlar'!$D$2:$D$301,$A99,'Rezervasyonlar'!$E$2:$E$301,"&lt;"&amp;(AE$3+1),'Rezervasyonlar'!$F$2:$F$301,"&gt;"&amp;AE$3,'Rezervasyonlar'!$M$2:$M$301,"&lt;&gt;İptal edildi"))</f>
      </c>
      <c r="AF99" s="21">
        <f>IF($A99="","",COUNTIFS('Rezervasyonlar'!$D$2:$D$301,$A99,'Rezervasyonlar'!$E$2:$E$301,"&lt;"&amp;(AF$3+1),'Rezervasyonlar'!$F$2:$F$301,"&gt;"&amp;AF$3,'Rezervasyonlar'!$M$2:$M$301,"&lt;&gt;İptal edildi"))</f>
      </c>
      <c r="AG99" s="21">
        <f>IF($A99="","",COUNTIFS('Rezervasyonlar'!$D$2:$D$301,$A99,'Rezervasyonlar'!$E$2:$E$301,"&lt;"&amp;(AG$3+1),'Rezervasyonlar'!$F$2:$F$301,"&gt;"&amp;AG$3,'Rezervasyonlar'!$M$2:$M$301,"&lt;&gt;İptal edildi"))</f>
      </c>
    </row>
    <row r="100" spans="1:33" x14ac:dyDescent="0.25">
      <c r="A100" s="16">
        <f>IF('Araçlar'!A97="","",'Araçlar'!A97)</f>
      </c>
      <c r="B100" s="7">
        <f>IF('Araçlar'!B97="","",'Araçlar'!B97)</f>
      </c>
      <c r="C100" s="21">
        <f>IF($A100="","",COUNTIFS('Rezervasyonlar'!$D$2:$D$301,$A100,'Rezervasyonlar'!$E$2:$E$301,"&lt;"&amp;(C$3+1),'Rezervasyonlar'!$F$2:$F$301,"&gt;"&amp;C$3,'Rezervasyonlar'!$M$2:$M$301,"&lt;&gt;İptal edildi"))</f>
      </c>
      <c r="D100" s="21">
        <f>IF($A100="","",COUNTIFS('Rezervasyonlar'!$D$2:$D$301,$A100,'Rezervasyonlar'!$E$2:$E$301,"&lt;"&amp;(D$3+1),'Rezervasyonlar'!$F$2:$F$301,"&gt;"&amp;D$3,'Rezervasyonlar'!$M$2:$M$301,"&lt;&gt;İptal edildi"))</f>
      </c>
      <c r="E100" s="21">
        <f>IF($A100="","",COUNTIFS('Rezervasyonlar'!$D$2:$D$301,$A100,'Rezervasyonlar'!$E$2:$E$301,"&lt;"&amp;(E$3+1),'Rezervasyonlar'!$F$2:$F$301,"&gt;"&amp;E$3,'Rezervasyonlar'!$M$2:$M$301,"&lt;&gt;İptal edildi"))</f>
      </c>
      <c r="F100" s="21">
        <f>IF($A100="","",COUNTIFS('Rezervasyonlar'!$D$2:$D$301,$A100,'Rezervasyonlar'!$E$2:$E$301,"&lt;"&amp;(F$3+1),'Rezervasyonlar'!$F$2:$F$301,"&gt;"&amp;F$3,'Rezervasyonlar'!$M$2:$M$301,"&lt;&gt;İptal edildi"))</f>
      </c>
      <c r="G100" s="21">
        <f>IF($A100="","",COUNTIFS('Rezervasyonlar'!$D$2:$D$301,$A100,'Rezervasyonlar'!$E$2:$E$301,"&lt;"&amp;(G$3+1),'Rezervasyonlar'!$F$2:$F$301,"&gt;"&amp;G$3,'Rezervasyonlar'!$M$2:$M$301,"&lt;&gt;İptal edildi"))</f>
      </c>
      <c r="H100" s="21">
        <f>IF($A100="","",COUNTIFS('Rezervasyonlar'!$D$2:$D$301,$A100,'Rezervasyonlar'!$E$2:$E$301,"&lt;"&amp;(H$3+1),'Rezervasyonlar'!$F$2:$F$301,"&gt;"&amp;H$3,'Rezervasyonlar'!$M$2:$M$301,"&lt;&gt;İptal edildi"))</f>
      </c>
      <c r="I100" s="21">
        <f>IF($A100="","",COUNTIFS('Rezervasyonlar'!$D$2:$D$301,$A100,'Rezervasyonlar'!$E$2:$E$301,"&lt;"&amp;(I$3+1),'Rezervasyonlar'!$F$2:$F$301,"&gt;"&amp;I$3,'Rezervasyonlar'!$M$2:$M$301,"&lt;&gt;İptal edildi"))</f>
      </c>
      <c r="J100" s="21">
        <f>IF($A100="","",COUNTIFS('Rezervasyonlar'!$D$2:$D$301,$A100,'Rezervasyonlar'!$E$2:$E$301,"&lt;"&amp;(J$3+1),'Rezervasyonlar'!$F$2:$F$301,"&gt;"&amp;J$3,'Rezervasyonlar'!$M$2:$M$301,"&lt;&gt;İptal edildi"))</f>
      </c>
      <c r="K100" s="21">
        <f>IF($A100="","",COUNTIFS('Rezervasyonlar'!$D$2:$D$301,$A100,'Rezervasyonlar'!$E$2:$E$301,"&lt;"&amp;(K$3+1),'Rezervasyonlar'!$F$2:$F$301,"&gt;"&amp;K$3,'Rezervasyonlar'!$M$2:$M$301,"&lt;&gt;İptal edildi"))</f>
      </c>
      <c r="L100" s="21">
        <f>IF($A100="","",COUNTIFS('Rezervasyonlar'!$D$2:$D$301,$A100,'Rezervasyonlar'!$E$2:$E$301,"&lt;"&amp;(L$3+1),'Rezervasyonlar'!$F$2:$F$301,"&gt;"&amp;L$3,'Rezervasyonlar'!$M$2:$M$301,"&lt;&gt;İptal edildi"))</f>
      </c>
      <c r="M100" s="21">
        <f>IF($A100="","",COUNTIFS('Rezervasyonlar'!$D$2:$D$301,$A100,'Rezervasyonlar'!$E$2:$E$301,"&lt;"&amp;(M$3+1),'Rezervasyonlar'!$F$2:$F$301,"&gt;"&amp;M$3,'Rezervasyonlar'!$M$2:$M$301,"&lt;&gt;İptal edildi"))</f>
      </c>
      <c r="N100" s="21">
        <f>IF($A100="","",COUNTIFS('Rezervasyonlar'!$D$2:$D$301,$A100,'Rezervasyonlar'!$E$2:$E$301,"&lt;"&amp;(N$3+1),'Rezervasyonlar'!$F$2:$F$301,"&gt;"&amp;N$3,'Rezervasyonlar'!$M$2:$M$301,"&lt;&gt;İptal edildi"))</f>
      </c>
      <c r="O100" s="21">
        <f>IF($A100="","",COUNTIFS('Rezervasyonlar'!$D$2:$D$301,$A100,'Rezervasyonlar'!$E$2:$E$301,"&lt;"&amp;(O$3+1),'Rezervasyonlar'!$F$2:$F$301,"&gt;"&amp;O$3,'Rezervasyonlar'!$M$2:$M$301,"&lt;&gt;İptal edildi"))</f>
      </c>
      <c r="P100" s="21">
        <f>IF($A100="","",COUNTIFS('Rezervasyonlar'!$D$2:$D$301,$A100,'Rezervasyonlar'!$E$2:$E$301,"&lt;"&amp;(P$3+1),'Rezervasyonlar'!$F$2:$F$301,"&gt;"&amp;P$3,'Rezervasyonlar'!$M$2:$M$301,"&lt;&gt;İptal edildi"))</f>
      </c>
      <c r="Q100" s="21">
        <f>IF($A100="","",COUNTIFS('Rezervasyonlar'!$D$2:$D$301,$A100,'Rezervasyonlar'!$E$2:$E$301,"&lt;"&amp;(Q$3+1),'Rezervasyonlar'!$F$2:$F$301,"&gt;"&amp;Q$3,'Rezervasyonlar'!$M$2:$M$301,"&lt;&gt;İptal edildi"))</f>
      </c>
      <c r="R100" s="21">
        <f>IF($A100="","",COUNTIFS('Rezervasyonlar'!$D$2:$D$301,$A100,'Rezervasyonlar'!$E$2:$E$301,"&lt;"&amp;(R$3+1),'Rezervasyonlar'!$F$2:$F$301,"&gt;"&amp;R$3,'Rezervasyonlar'!$M$2:$M$301,"&lt;&gt;İptal edildi"))</f>
      </c>
      <c r="S100" s="21">
        <f>IF($A100="","",COUNTIFS('Rezervasyonlar'!$D$2:$D$301,$A100,'Rezervasyonlar'!$E$2:$E$301,"&lt;"&amp;(S$3+1),'Rezervasyonlar'!$F$2:$F$301,"&gt;"&amp;S$3,'Rezervasyonlar'!$M$2:$M$301,"&lt;&gt;İptal edildi"))</f>
      </c>
      <c r="T100" s="21">
        <f>IF($A100="","",COUNTIFS('Rezervasyonlar'!$D$2:$D$301,$A100,'Rezervasyonlar'!$E$2:$E$301,"&lt;"&amp;(T$3+1),'Rezervasyonlar'!$F$2:$F$301,"&gt;"&amp;T$3,'Rezervasyonlar'!$M$2:$M$301,"&lt;&gt;İptal edildi"))</f>
      </c>
      <c r="U100" s="21">
        <f>IF($A100="","",COUNTIFS('Rezervasyonlar'!$D$2:$D$301,$A100,'Rezervasyonlar'!$E$2:$E$301,"&lt;"&amp;(U$3+1),'Rezervasyonlar'!$F$2:$F$301,"&gt;"&amp;U$3,'Rezervasyonlar'!$M$2:$M$301,"&lt;&gt;İptal edildi"))</f>
      </c>
      <c r="V100" s="21">
        <f>IF($A100="","",COUNTIFS('Rezervasyonlar'!$D$2:$D$301,$A100,'Rezervasyonlar'!$E$2:$E$301,"&lt;"&amp;(V$3+1),'Rezervasyonlar'!$F$2:$F$301,"&gt;"&amp;V$3,'Rezervasyonlar'!$M$2:$M$301,"&lt;&gt;İptal edildi"))</f>
      </c>
      <c r="W100" s="21">
        <f>IF($A100="","",COUNTIFS('Rezervasyonlar'!$D$2:$D$301,$A100,'Rezervasyonlar'!$E$2:$E$301,"&lt;"&amp;(W$3+1),'Rezervasyonlar'!$F$2:$F$301,"&gt;"&amp;W$3,'Rezervasyonlar'!$M$2:$M$301,"&lt;&gt;İptal edildi"))</f>
      </c>
      <c r="X100" s="21">
        <f>IF($A100="","",COUNTIFS('Rezervasyonlar'!$D$2:$D$301,$A100,'Rezervasyonlar'!$E$2:$E$301,"&lt;"&amp;(X$3+1),'Rezervasyonlar'!$F$2:$F$301,"&gt;"&amp;X$3,'Rezervasyonlar'!$M$2:$M$301,"&lt;&gt;İptal edildi"))</f>
      </c>
      <c r="Y100" s="21">
        <f>IF($A100="","",COUNTIFS('Rezervasyonlar'!$D$2:$D$301,$A100,'Rezervasyonlar'!$E$2:$E$301,"&lt;"&amp;(Y$3+1),'Rezervasyonlar'!$F$2:$F$301,"&gt;"&amp;Y$3,'Rezervasyonlar'!$M$2:$M$301,"&lt;&gt;İptal edildi"))</f>
      </c>
      <c r="Z100" s="21">
        <f>IF($A100="","",COUNTIFS('Rezervasyonlar'!$D$2:$D$301,$A100,'Rezervasyonlar'!$E$2:$E$301,"&lt;"&amp;(Z$3+1),'Rezervasyonlar'!$F$2:$F$301,"&gt;"&amp;Z$3,'Rezervasyonlar'!$M$2:$M$301,"&lt;&gt;İptal edildi"))</f>
      </c>
      <c r="AA100" s="21">
        <f>IF($A100="","",COUNTIFS('Rezervasyonlar'!$D$2:$D$301,$A100,'Rezervasyonlar'!$E$2:$E$301,"&lt;"&amp;(AA$3+1),'Rezervasyonlar'!$F$2:$F$301,"&gt;"&amp;AA$3,'Rezervasyonlar'!$M$2:$M$301,"&lt;&gt;İptal edildi"))</f>
      </c>
      <c r="AB100" s="21">
        <f>IF($A100="","",COUNTIFS('Rezervasyonlar'!$D$2:$D$301,$A100,'Rezervasyonlar'!$E$2:$E$301,"&lt;"&amp;(AB$3+1),'Rezervasyonlar'!$F$2:$F$301,"&gt;"&amp;AB$3,'Rezervasyonlar'!$M$2:$M$301,"&lt;&gt;İptal edildi"))</f>
      </c>
      <c r="AC100" s="21">
        <f>IF($A100="","",COUNTIFS('Rezervasyonlar'!$D$2:$D$301,$A100,'Rezervasyonlar'!$E$2:$E$301,"&lt;"&amp;(AC$3+1),'Rezervasyonlar'!$F$2:$F$301,"&gt;"&amp;AC$3,'Rezervasyonlar'!$M$2:$M$301,"&lt;&gt;İptal edildi"))</f>
      </c>
      <c r="AD100" s="21">
        <f>IF($A100="","",COUNTIFS('Rezervasyonlar'!$D$2:$D$301,$A100,'Rezervasyonlar'!$E$2:$E$301,"&lt;"&amp;(AD$3+1),'Rezervasyonlar'!$F$2:$F$301,"&gt;"&amp;AD$3,'Rezervasyonlar'!$M$2:$M$301,"&lt;&gt;İptal edildi"))</f>
      </c>
      <c r="AE100" s="21">
        <f>IF($A100="","",COUNTIFS('Rezervasyonlar'!$D$2:$D$301,$A100,'Rezervasyonlar'!$E$2:$E$301,"&lt;"&amp;(AE$3+1),'Rezervasyonlar'!$F$2:$F$301,"&gt;"&amp;AE$3,'Rezervasyonlar'!$M$2:$M$301,"&lt;&gt;İptal edildi"))</f>
      </c>
      <c r="AF100" s="21">
        <f>IF($A100="","",COUNTIFS('Rezervasyonlar'!$D$2:$D$301,$A100,'Rezervasyonlar'!$E$2:$E$301,"&lt;"&amp;(AF$3+1),'Rezervasyonlar'!$F$2:$F$301,"&gt;"&amp;AF$3,'Rezervasyonlar'!$M$2:$M$301,"&lt;&gt;İptal edildi"))</f>
      </c>
      <c r="AG100" s="21">
        <f>IF($A100="","",COUNTIFS('Rezervasyonlar'!$D$2:$D$301,$A100,'Rezervasyonlar'!$E$2:$E$301,"&lt;"&amp;(AG$3+1),'Rezervasyonlar'!$F$2:$F$301,"&gt;"&amp;AG$3,'Rezervasyonlar'!$M$2:$M$301,"&lt;&gt;İptal edildi"))</f>
      </c>
    </row>
    <row r="101" spans="1:33" x14ac:dyDescent="0.25">
      <c r="A101" s="16">
        <f>IF('Araçlar'!A98="","",'Araçlar'!A98)</f>
      </c>
      <c r="B101" s="7">
        <f>IF('Araçlar'!B98="","",'Araçlar'!B98)</f>
      </c>
      <c r="C101" s="21">
        <f>IF($A101="","",COUNTIFS('Rezervasyonlar'!$D$2:$D$301,$A101,'Rezervasyonlar'!$E$2:$E$301,"&lt;"&amp;(C$3+1),'Rezervasyonlar'!$F$2:$F$301,"&gt;"&amp;C$3,'Rezervasyonlar'!$M$2:$M$301,"&lt;&gt;İptal edildi"))</f>
      </c>
      <c r="D101" s="21">
        <f>IF($A101="","",COUNTIFS('Rezervasyonlar'!$D$2:$D$301,$A101,'Rezervasyonlar'!$E$2:$E$301,"&lt;"&amp;(D$3+1),'Rezervasyonlar'!$F$2:$F$301,"&gt;"&amp;D$3,'Rezervasyonlar'!$M$2:$M$301,"&lt;&gt;İptal edildi"))</f>
      </c>
      <c r="E101" s="21">
        <f>IF($A101="","",COUNTIFS('Rezervasyonlar'!$D$2:$D$301,$A101,'Rezervasyonlar'!$E$2:$E$301,"&lt;"&amp;(E$3+1),'Rezervasyonlar'!$F$2:$F$301,"&gt;"&amp;E$3,'Rezervasyonlar'!$M$2:$M$301,"&lt;&gt;İptal edildi"))</f>
      </c>
      <c r="F101" s="21">
        <f>IF($A101="","",COUNTIFS('Rezervasyonlar'!$D$2:$D$301,$A101,'Rezervasyonlar'!$E$2:$E$301,"&lt;"&amp;(F$3+1),'Rezervasyonlar'!$F$2:$F$301,"&gt;"&amp;F$3,'Rezervasyonlar'!$M$2:$M$301,"&lt;&gt;İptal edildi"))</f>
      </c>
      <c r="G101" s="21">
        <f>IF($A101="","",COUNTIFS('Rezervasyonlar'!$D$2:$D$301,$A101,'Rezervasyonlar'!$E$2:$E$301,"&lt;"&amp;(G$3+1),'Rezervasyonlar'!$F$2:$F$301,"&gt;"&amp;G$3,'Rezervasyonlar'!$M$2:$M$301,"&lt;&gt;İptal edildi"))</f>
      </c>
      <c r="H101" s="21">
        <f>IF($A101="","",COUNTIFS('Rezervasyonlar'!$D$2:$D$301,$A101,'Rezervasyonlar'!$E$2:$E$301,"&lt;"&amp;(H$3+1),'Rezervasyonlar'!$F$2:$F$301,"&gt;"&amp;H$3,'Rezervasyonlar'!$M$2:$M$301,"&lt;&gt;İptal edildi"))</f>
      </c>
      <c r="I101" s="21">
        <f>IF($A101="","",COUNTIFS('Rezervasyonlar'!$D$2:$D$301,$A101,'Rezervasyonlar'!$E$2:$E$301,"&lt;"&amp;(I$3+1),'Rezervasyonlar'!$F$2:$F$301,"&gt;"&amp;I$3,'Rezervasyonlar'!$M$2:$M$301,"&lt;&gt;İptal edildi"))</f>
      </c>
      <c r="J101" s="21">
        <f>IF($A101="","",COUNTIFS('Rezervasyonlar'!$D$2:$D$301,$A101,'Rezervasyonlar'!$E$2:$E$301,"&lt;"&amp;(J$3+1),'Rezervasyonlar'!$F$2:$F$301,"&gt;"&amp;J$3,'Rezervasyonlar'!$M$2:$M$301,"&lt;&gt;İptal edildi"))</f>
      </c>
      <c r="K101" s="21">
        <f>IF($A101="","",COUNTIFS('Rezervasyonlar'!$D$2:$D$301,$A101,'Rezervasyonlar'!$E$2:$E$301,"&lt;"&amp;(K$3+1),'Rezervasyonlar'!$F$2:$F$301,"&gt;"&amp;K$3,'Rezervasyonlar'!$M$2:$M$301,"&lt;&gt;İptal edildi"))</f>
      </c>
      <c r="L101" s="21">
        <f>IF($A101="","",COUNTIFS('Rezervasyonlar'!$D$2:$D$301,$A101,'Rezervasyonlar'!$E$2:$E$301,"&lt;"&amp;(L$3+1),'Rezervasyonlar'!$F$2:$F$301,"&gt;"&amp;L$3,'Rezervasyonlar'!$M$2:$M$301,"&lt;&gt;İptal edildi"))</f>
      </c>
      <c r="M101" s="21">
        <f>IF($A101="","",COUNTIFS('Rezervasyonlar'!$D$2:$D$301,$A101,'Rezervasyonlar'!$E$2:$E$301,"&lt;"&amp;(M$3+1),'Rezervasyonlar'!$F$2:$F$301,"&gt;"&amp;M$3,'Rezervasyonlar'!$M$2:$M$301,"&lt;&gt;İptal edildi"))</f>
      </c>
      <c r="N101" s="21">
        <f>IF($A101="","",COUNTIFS('Rezervasyonlar'!$D$2:$D$301,$A101,'Rezervasyonlar'!$E$2:$E$301,"&lt;"&amp;(N$3+1),'Rezervasyonlar'!$F$2:$F$301,"&gt;"&amp;N$3,'Rezervasyonlar'!$M$2:$M$301,"&lt;&gt;İptal edildi"))</f>
      </c>
      <c r="O101" s="21">
        <f>IF($A101="","",COUNTIFS('Rezervasyonlar'!$D$2:$D$301,$A101,'Rezervasyonlar'!$E$2:$E$301,"&lt;"&amp;(O$3+1),'Rezervasyonlar'!$F$2:$F$301,"&gt;"&amp;O$3,'Rezervasyonlar'!$M$2:$M$301,"&lt;&gt;İptal edildi"))</f>
      </c>
      <c r="P101" s="21">
        <f>IF($A101="","",COUNTIFS('Rezervasyonlar'!$D$2:$D$301,$A101,'Rezervasyonlar'!$E$2:$E$301,"&lt;"&amp;(P$3+1),'Rezervasyonlar'!$F$2:$F$301,"&gt;"&amp;P$3,'Rezervasyonlar'!$M$2:$M$301,"&lt;&gt;İptal edildi"))</f>
      </c>
      <c r="Q101" s="21">
        <f>IF($A101="","",COUNTIFS('Rezervasyonlar'!$D$2:$D$301,$A101,'Rezervasyonlar'!$E$2:$E$301,"&lt;"&amp;(Q$3+1),'Rezervasyonlar'!$F$2:$F$301,"&gt;"&amp;Q$3,'Rezervasyonlar'!$M$2:$M$301,"&lt;&gt;İptal edildi"))</f>
      </c>
      <c r="R101" s="21">
        <f>IF($A101="","",COUNTIFS('Rezervasyonlar'!$D$2:$D$301,$A101,'Rezervasyonlar'!$E$2:$E$301,"&lt;"&amp;(R$3+1),'Rezervasyonlar'!$F$2:$F$301,"&gt;"&amp;R$3,'Rezervasyonlar'!$M$2:$M$301,"&lt;&gt;İptal edildi"))</f>
      </c>
      <c r="S101" s="21">
        <f>IF($A101="","",COUNTIFS('Rezervasyonlar'!$D$2:$D$301,$A101,'Rezervasyonlar'!$E$2:$E$301,"&lt;"&amp;(S$3+1),'Rezervasyonlar'!$F$2:$F$301,"&gt;"&amp;S$3,'Rezervasyonlar'!$M$2:$M$301,"&lt;&gt;İptal edildi"))</f>
      </c>
      <c r="T101" s="21">
        <f>IF($A101="","",COUNTIFS('Rezervasyonlar'!$D$2:$D$301,$A101,'Rezervasyonlar'!$E$2:$E$301,"&lt;"&amp;(T$3+1),'Rezervasyonlar'!$F$2:$F$301,"&gt;"&amp;T$3,'Rezervasyonlar'!$M$2:$M$301,"&lt;&gt;İptal edildi"))</f>
      </c>
      <c r="U101" s="21">
        <f>IF($A101="","",COUNTIFS('Rezervasyonlar'!$D$2:$D$301,$A101,'Rezervasyonlar'!$E$2:$E$301,"&lt;"&amp;(U$3+1),'Rezervasyonlar'!$F$2:$F$301,"&gt;"&amp;U$3,'Rezervasyonlar'!$M$2:$M$301,"&lt;&gt;İptal edildi"))</f>
      </c>
      <c r="V101" s="21">
        <f>IF($A101="","",COUNTIFS('Rezervasyonlar'!$D$2:$D$301,$A101,'Rezervasyonlar'!$E$2:$E$301,"&lt;"&amp;(V$3+1),'Rezervasyonlar'!$F$2:$F$301,"&gt;"&amp;V$3,'Rezervasyonlar'!$M$2:$M$301,"&lt;&gt;İptal edildi"))</f>
      </c>
      <c r="W101" s="21">
        <f>IF($A101="","",COUNTIFS('Rezervasyonlar'!$D$2:$D$301,$A101,'Rezervasyonlar'!$E$2:$E$301,"&lt;"&amp;(W$3+1),'Rezervasyonlar'!$F$2:$F$301,"&gt;"&amp;W$3,'Rezervasyonlar'!$M$2:$M$301,"&lt;&gt;İptal edildi"))</f>
      </c>
      <c r="X101" s="21">
        <f>IF($A101="","",COUNTIFS('Rezervasyonlar'!$D$2:$D$301,$A101,'Rezervasyonlar'!$E$2:$E$301,"&lt;"&amp;(X$3+1),'Rezervasyonlar'!$F$2:$F$301,"&gt;"&amp;X$3,'Rezervasyonlar'!$M$2:$M$301,"&lt;&gt;İptal edildi"))</f>
      </c>
      <c r="Y101" s="21">
        <f>IF($A101="","",COUNTIFS('Rezervasyonlar'!$D$2:$D$301,$A101,'Rezervasyonlar'!$E$2:$E$301,"&lt;"&amp;(Y$3+1),'Rezervasyonlar'!$F$2:$F$301,"&gt;"&amp;Y$3,'Rezervasyonlar'!$M$2:$M$301,"&lt;&gt;İptal edildi"))</f>
      </c>
      <c r="Z101" s="21">
        <f>IF($A101="","",COUNTIFS('Rezervasyonlar'!$D$2:$D$301,$A101,'Rezervasyonlar'!$E$2:$E$301,"&lt;"&amp;(Z$3+1),'Rezervasyonlar'!$F$2:$F$301,"&gt;"&amp;Z$3,'Rezervasyonlar'!$M$2:$M$301,"&lt;&gt;İptal edildi"))</f>
      </c>
      <c r="AA101" s="21">
        <f>IF($A101="","",COUNTIFS('Rezervasyonlar'!$D$2:$D$301,$A101,'Rezervasyonlar'!$E$2:$E$301,"&lt;"&amp;(AA$3+1),'Rezervasyonlar'!$F$2:$F$301,"&gt;"&amp;AA$3,'Rezervasyonlar'!$M$2:$M$301,"&lt;&gt;İptal edildi"))</f>
      </c>
      <c r="AB101" s="21">
        <f>IF($A101="","",COUNTIFS('Rezervasyonlar'!$D$2:$D$301,$A101,'Rezervasyonlar'!$E$2:$E$301,"&lt;"&amp;(AB$3+1),'Rezervasyonlar'!$F$2:$F$301,"&gt;"&amp;AB$3,'Rezervasyonlar'!$M$2:$M$301,"&lt;&gt;İptal edildi"))</f>
      </c>
      <c r="AC101" s="21">
        <f>IF($A101="","",COUNTIFS('Rezervasyonlar'!$D$2:$D$301,$A101,'Rezervasyonlar'!$E$2:$E$301,"&lt;"&amp;(AC$3+1),'Rezervasyonlar'!$F$2:$F$301,"&gt;"&amp;AC$3,'Rezervasyonlar'!$M$2:$M$301,"&lt;&gt;İptal edildi"))</f>
      </c>
      <c r="AD101" s="21">
        <f>IF($A101="","",COUNTIFS('Rezervasyonlar'!$D$2:$D$301,$A101,'Rezervasyonlar'!$E$2:$E$301,"&lt;"&amp;(AD$3+1),'Rezervasyonlar'!$F$2:$F$301,"&gt;"&amp;AD$3,'Rezervasyonlar'!$M$2:$M$301,"&lt;&gt;İptal edildi"))</f>
      </c>
      <c r="AE101" s="21">
        <f>IF($A101="","",COUNTIFS('Rezervasyonlar'!$D$2:$D$301,$A101,'Rezervasyonlar'!$E$2:$E$301,"&lt;"&amp;(AE$3+1),'Rezervasyonlar'!$F$2:$F$301,"&gt;"&amp;AE$3,'Rezervasyonlar'!$M$2:$M$301,"&lt;&gt;İptal edildi"))</f>
      </c>
      <c r="AF101" s="21">
        <f>IF($A101="","",COUNTIFS('Rezervasyonlar'!$D$2:$D$301,$A101,'Rezervasyonlar'!$E$2:$E$301,"&lt;"&amp;(AF$3+1),'Rezervasyonlar'!$F$2:$F$301,"&gt;"&amp;AF$3,'Rezervasyonlar'!$M$2:$M$301,"&lt;&gt;İptal edildi"))</f>
      </c>
      <c r="AG101" s="21">
        <f>IF($A101="","",COUNTIFS('Rezervasyonlar'!$D$2:$D$301,$A101,'Rezervasyonlar'!$E$2:$E$301,"&lt;"&amp;(AG$3+1),'Rezervasyonlar'!$F$2:$F$301,"&gt;"&amp;AG$3,'Rezervasyonlar'!$M$2:$M$301,"&lt;&gt;İptal edildi"))</f>
      </c>
    </row>
    <row r="102" spans="1:33" x14ac:dyDescent="0.25">
      <c r="A102" s="16">
        <f>IF('Araçlar'!A99="","",'Araçlar'!A99)</f>
      </c>
      <c r="B102" s="7">
        <f>IF('Araçlar'!B99="","",'Araçlar'!B99)</f>
      </c>
      <c r="C102" s="21">
        <f>IF($A102="","",COUNTIFS('Rezervasyonlar'!$D$2:$D$301,$A102,'Rezervasyonlar'!$E$2:$E$301,"&lt;"&amp;(C$3+1),'Rezervasyonlar'!$F$2:$F$301,"&gt;"&amp;C$3,'Rezervasyonlar'!$M$2:$M$301,"&lt;&gt;İptal edildi"))</f>
      </c>
      <c r="D102" s="21">
        <f>IF($A102="","",COUNTIFS('Rezervasyonlar'!$D$2:$D$301,$A102,'Rezervasyonlar'!$E$2:$E$301,"&lt;"&amp;(D$3+1),'Rezervasyonlar'!$F$2:$F$301,"&gt;"&amp;D$3,'Rezervasyonlar'!$M$2:$M$301,"&lt;&gt;İptal edildi"))</f>
      </c>
      <c r="E102" s="21">
        <f>IF($A102="","",COUNTIFS('Rezervasyonlar'!$D$2:$D$301,$A102,'Rezervasyonlar'!$E$2:$E$301,"&lt;"&amp;(E$3+1),'Rezervasyonlar'!$F$2:$F$301,"&gt;"&amp;E$3,'Rezervasyonlar'!$M$2:$M$301,"&lt;&gt;İptal edildi"))</f>
      </c>
      <c r="F102" s="21">
        <f>IF($A102="","",COUNTIFS('Rezervasyonlar'!$D$2:$D$301,$A102,'Rezervasyonlar'!$E$2:$E$301,"&lt;"&amp;(F$3+1),'Rezervasyonlar'!$F$2:$F$301,"&gt;"&amp;F$3,'Rezervasyonlar'!$M$2:$M$301,"&lt;&gt;İptal edildi"))</f>
      </c>
      <c r="G102" s="21">
        <f>IF($A102="","",COUNTIFS('Rezervasyonlar'!$D$2:$D$301,$A102,'Rezervasyonlar'!$E$2:$E$301,"&lt;"&amp;(G$3+1),'Rezervasyonlar'!$F$2:$F$301,"&gt;"&amp;G$3,'Rezervasyonlar'!$M$2:$M$301,"&lt;&gt;İptal edildi"))</f>
      </c>
      <c r="H102" s="21">
        <f>IF($A102="","",COUNTIFS('Rezervasyonlar'!$D$2:$D$301,$A102,'Rezervasyonlar'!$E$2:$E$301,"&lt;"&amp;(H$3+1),'Rezervasyonlar'!$F$2:$F$301,"&gt;"&amp;H$3,'Rezervasyonlar'!$M$2:$M$301,"&lt;&gt;İptal edildi"))</f>
      </c>
      <c r="I102" s="21">
        <f>IF($A102="","",COUNTIFS('Rezervasyonlar'!$D$2:$D$301,$A102,'Rezervasyonlar'!$E$2:$E$301,"&lt;"&amp;(I$3+1),'Rezervasyonlar'!$F$2:$F$301,"&gt;"&amp;I$3,'Rezervasyonlar'!$M$2:$M$301,"&lt;&gt;İptal edildi"))</f>
      </c>
      <c r="J102" s="21">
        <f>IF($A102="","",COUNTIFS('Rezervasyonlar'!$D$2:$D$301,$A102,'Rezervasyonlar'!$E$2:$E$301,"&lt;"&amp;(J$3+1),'Rezervasyonlar'!$F$2:$F$301,"&gt;"&amp;J$3,'Rezervasyonlar'!$M$2:$M$301,"&lt;&gt;İptal edildi"))</f>
      </c>
      <c r="K102" s="21">
        <f>IF($A102="","",COUNTIFS('Rezervasyonlar'!$D$2:$D$301,$A102,'Rezervasyonlar'!$E$2:$E$301,"&lt;"&amp;(K$3+1),'Rezervasyonlar'!$F$2:$F$301,"&gt;"&amp;K$3,'Rezervasyonlar'!$M$2:$M$301,"&lt;&gt;İptal edildi"))</f>
      </c>
      <c r="L102" s="21">
        <f>IF($A102="","",COUNTIFS('Rezervasyonlar'!$D$2:$D$301,$A102,'Rezervasyonlar'!$E$2:$E$301,"&lt;"&amp;(L$3+1),'Rezervasyonlar'!$F$2:$F$301,"&gt;"&amp;L$3,'Rezervasyonlar'!$M$2:$M$301,"&lt;&gt;İptal edildi"))</f>
      </c>
      <c r="M102" s="21">
        <f>IF($A102="","",COUNTIFS('Rezervasyonlar'!$D$2:$D$301,$A102,'Rezervasyonlar'!$E$2:$E$301,"&lt;"&amp;(M$3+1),'Rezervasyonlar'!$F$2:$F$301,"&gt;"&amp;M$3,'Rezervasyonlar'!$M$2:$M$301,"&lt;&gt;İptal edildi"))</f>
      </c>
      <c r="N102" s="21">
        <f>IF($A102="","",COUNTIFS('Rezervasyonlar'!$D$2:$D$301,$A102,'Rezervasyonlar'!$E$2:$E$301,"&lt;"&amp;(N$3+1),'Rezervasyonlar'!$F$2:$F$301,"&gt;"&amp;N$3,'Rezervasyonlar'!$M$2:$M$301,"&lt;&gt;İptal edildi"))</f>
      </c>
      <c r="O102" s="21">
        <f>IF($A102="","",COUNTIFS('Rezervasyonlar'!$D$2:$D$301,$A102,'Rezervasyonlar'!$E$2:$E$301,"&lt;"&amp;(O$3+1),'Rezervasyonlar'!$F$2:$F$301,"&gt;"&amp;O$3,'Rezervasyonlar'!$M$2:$M$301,"&lt;&gt;İptal edildi"))</f>
      </c>
      <c r="P102" s="21">
        <f>IF($A102="","",COUNTIFS('Rezervasyonlar'!$D$2:$D$301,$A102,'Rezervasyonlar'!$E$2:$E$301,"&lt;"&amp;(P$3+1),'Rezervasyonlar'!$F$2:$F$301,"&gt;"&amp;P$3,'Rezervasyonlar'!$M$2:$M$301,"&lt;&gt;İptal edildi"))</f>
      </c>
      <c r="Q102" s="21">
        <f>IF($A102="","",COUNTIFS('Rezervasyonlar'!$D$2:$D$301,$A102,'Rezervasyonlar'!$E$2:$E$301,"&lt;"&amp;(Q$3+1),'Rezervasyonlar'!$F$2:$F$301,"&gt;"&amp;Q$3,'Rezervasyonlar'!$M$2:$M$301,"&lt;&gt;İptal edildi"))</f>
      </c>
      <c r="R102" s="21">
        <f>IF($A102="","",COUNTIFS('Rezervasyonlar'!$D$2:$D$301,$A102,'Rezervasyonlar'!$E$2:$E$301,"&lt;"&amp;(R$3+1),'Rezervasyonlar'!$F$2:$F$301,"&gt;"&amp;R$3,'Rezervasyonlar'!$M$2:$M$301,"&lt;&gt;İptal edildi"))</f>
      </c>
      <c r="S102" s="21">
        <f>IF($A102="","",COUNTIFS('Rezervasyonlar'!$D$2:$D$301,$A102,'Rezervasyonlar'!$E$2:$E$301,"&lt;"&amp;(S$3+1),'Rezervasyonlar'!$F$2:$F$301,"&gt;"&amp;S$3,'Rezervasyonlar'!$M$2:$M$301,"&lt;&gt;İptal edildi"))</f>
      </c>
      <c r="T102" s="21">
        <f>IF($A102="","",COUNTIFS('Rezervasyonlar'!$D$2:$D$301,$A102,'Rezervasyonlar'!$E$2:$E$301,"&lt;"&amp;(T$3+1),'Rezervasyonlar'!$F$2:$F$301,"&gt;"&amp;T$3,'Rezervasyonlar'!$M$2:$M$301,"&lt;&gt;İptal edildi"))</f>
      </c>
      <c r="U102" s="21">
        <f>IF($A102="","",COUNTIFS('Rezervasyonlar'!$D$2:$D$301,$A102,'Rezervasyonlar'!$E$2:$E$301,"&lt;"&amp;(U$3+1),'Rezervasyonlar'!$F$2:$F$301,"&gt;"&amp;U$3,'Rezervasyonlar'!$M$2:$M$301,"&lt;&gt;İptal edildi"))</f>
      </c>
      <c r="V102" s="21">
        <f>IF($A102="","",COUNTIFS('Rezervasyonlar'!$D$2:$D$301,$A102,'Rezervasyonlar'!$E$2:$E$301,"&lt;"&amp;(V$3+1),'Rezervasyonlar'!$F$2:$F$301,"&gt;"&amp;V$3,'Rezervasyonlar'!$M$2:$M$301,"&lt;&gt;İptal edildi"))</f>
      </c>
      <c r="W102" s="21">
        <f>IF($A102="","",COUNTIFS('Rezervasyonlar'!$D$2:$D$301,$A102,'Rezervasyonlar'!$E$2:$E$301,"&lt;"&amp;(W$3+1),'Rezervasyonlar'!$F$2:$F$301,"&gt;"&amp;W$3,'Rezervasyonlar'!$M$2:$M$301,"&lt;&gt;İptal edildi"))</f>
      </c>
      <c r="X102" s="21">
        <f>IF($A102="","",COUNTIFS('Rezervasyonlar'!$D$2:$D$301,$A102,'Rezervasyonlar'!$E$2:$E$301,"&lt;"&amp;(X$3+1),'Rezervasyonlar'!$F$2:$F$301,"&gt;"&amp;X$3,'Rezervasyonlar'!$M$2:$M$301,"&lt;&gt;İptal edildi"))</f>
      </c>
      <c r="Y102" s="21">
        <f>IF($A102="","",COUNTIFS('Rezervasyonlar'!$D$2:$D$301,$A102,'Rezervasyonlar'!$E$2:$E$301,"&lt;"&amp;(Y$3+1),'Rezervasyonlar'!$F$2:$F$301,"&gt;"&amp;Y$3,'Rezervasyonlar'!$M$2:$M$301,"&lt;&gt;İptal edildi"))</f>
      </c>
      <c r="Z102" s="21">
        <f>IF($A102="","",COUNTIFS('Rezervasyonlar'!$D$2:$D$301,$A102,'Rezervasyonlar'!$E$2:$E$301,"&lt;"&amp;(Z$3+1),'Rezervasyonlar'!$F$2:$F$301,"&gt;"&amp;Z$3,'Rezervasyonlar'!$M$2:$M$301,"&lt;&gt;İptal edildi"))</f>
      </c>
      <c r="AA102" s="21">
        <f>IF($A102="","",COUNTIFS('Rezervasyonlar'!$D$2:$D$301,$A102,'Rezervasyonlar'!$E$2:$E$301,"&lt;"&amp;(AA$3+1),'Rezervasyonlar'!$F$2:$F$301,"&gt;"&amp;AA$3,'Rezervasyonlar'!$M$2:$M$301,"&lt;&gt;İptal edildi"))</f>
      </c>
      <c r="AB102" s="21">
        <f>IF($A102="","",COUNTIFS('Rezervasyonlar'!$D$2:$D$301,$A102,'Rezervasyonlar'!$E$2:$E$301,"&lt;"&amp;(AB$3+1),'Rezervasyonlar'!$F$2:$F$301,"&gt;"&amp;AB$3,'Rezervasyonlar'!$M$2:$M$301,"&lt;&gt;İptal edildi"))</f>
      </c>
      <c r="AC102" s="21">
        <f>IF($A102="","",COUNTIFS('Rezervasyonlar'!$D$2:$D$301,$A102,'Rezervasyonlar'!$E$2:$E$301,"&lt;"&amp;(AC$3+1),'Rezervasyonlar'!$F$2:$F$301,"&gt;"&amp;AC$3,'Rezervasyonlar'!$M$2:$M$301,"&lt;&gt;İptal edildi"))</f>
      </c>
      <c r="AD102" s="21">
        <f>IF($A102="","",COUNTIFS('Rezervasyonlar'!$D$2:$D$301,$A102,'Rezervasyonlar'!$E$2:$E$301,"&lt;"&amp;(AD$3+1),'Rezervasyonlar'!$F$2:$F$301,"&gt;"&amp;AD$3,'Rezervasyonlar'!$M$2:$M$301,"&lt;&gt;İptal edildi"))</f>
      </c>
      <c r="AE102" s="21">
        <f>IF($A102="","",COUNTIFS('Rezervasyonlar'!$D$2:$D$301,$A102,'Rezervasyonlar'!$E$2:$E$301,"&lt;"&amp;(AE$3+1),'Rezervasyonlar'!$F$2:$F$301,"&gt;"&amp;AE$3,'Rezervasyonlar'!$M$2:$M$301,"&lt;&gt;İptal edildi"))</f>
      </c>
      <c r="AF102" s="21">
        <f>IF($A102="","",COUNTIFS('Rezervasyonlar'!$D$2:$D$301,$A102,'Rezervasyonlar'!$E$2:$E$301,"&lt;"&amp;(AF$3+1),'Rezervasyonlar'!$F$2:$F$301,"&gt;"&amp;AF$3,'Rezervasyonlar'!$M$2:$M$301,"&lt;&gt;İptal edildi"))</f>
      </c>
      <c r="AG102" s="21">
        <f>IF($A102="","",COUNTIFS('Rezervasyonlar'!$D$2:$D$301,$A102,'Rezervasyonlar'!$E$2:$E$301,"&lt;"&amp;(AG$3+1),'Rezervasyonlar'!$F$2:$F$301,"&gt;"&amp;AG$3,'Rezervasyonlar'!$M$2:$M$301,"&lt;&gt;İptal edildi"))</f>
      </c>
    </row>
    <row r="103" spans="1:33" x14ac:dyDescent="0.25">
      <c r="A103" s="16">
        <f>IF('Araçlar'!A100="","",'Araçlar'!A100)</f>
      </c>
      <c r="B103" s="7">
        <f>IF('Araçlar'!B100="","",'Araçlar'!B100)</f>
      </c>
      <c r="C103" s="21">
        <f>IF($A103="","",COUNTIFS('Rezervasyonlar'!$D$2:$D$301,$A103,'Rezervasyonlar'!$E$2:$E$301,"&lt;"&amp;(C$3+1),'Rezervasyonlar'!$F$2:$F$301,"&gt;"&amp;C$3,'Rezervasyonlar'!$M$2:$M$301,"&lt;&gt;İptal edildi"))</f>
      </c>
      <c r="D103" s="21">
        <f>IF($A103="","",COUNTIFS('Rezervasyonlar'!$D$2:$D$301,$A103,'Rezervasyonlar'!$E$2:$E$301,"&lt;"&amp;(D$3+1),'Rezervasyonlar'!$F$2:$F$301,"&gt;"&amp;D$3,'Rezervasyonlar'!$M$2:$M$301,"&lt;&gt;İptal edildi"))</f>
      </c>
      <c r="E103" s="21">
        <f>IF($A103="","",COUNTIFS('Rezervasyonlar'!$D$2:$D$301,$A103,'Rezervasyonlar'!$E$2:$E$301,"&lt;"&amp;(E$3+1),'Rezervasyonlar'!$F$2:$F$301,"&gt;"&amp;E$3,'Rezervasyonlar'!$M$2:$M$301,"&lt;&gt;İptal edildi"))</f>
      </c>
      <c r="F103" s="21">
        <f>IF($A103="","",COUNTIFS('Rezervasyonlar'!$D$2:$D$301,$A103,'Rezervasyonlar'!$E$2:$E$301,"&lt;"&amp;(F$3+1),'Rezervasyonlar'!$F$2:$F$301,"&gt;"&amp;F$3,'Rezervasyonlar'!$M$2:$M$301,"&lt;&gt;İptal edildi"))</f>
      </c>
      <c r="G103" s="21">
        <f>IF($A103="","",COUNTIFS('Rezervasyonlar'!$D$2:$D$301,$A103,'Rezervasyonlar'!$E$2:$E$301,"&lt;"&amp;(G$3+1),'Rezervasyonlar'!$F$2:$F$301,"&gt;"&amp;G$3,'Rezervasyonlar'!$M$2:$M$301,"&lt;&gt;İptal edildi"))</f>
      </c>
      <c r="H103" s="21">
        <f>IF($A103="","",COUNTIFS('Rezervasyonlar'!$D$2:$D$301,$A103,'Rezervasyonlar'!$E$2:$E$301,"&lt;"&amp;(H$3+1),'Rezervasyonlar'!$F$2:$F$301,"&gt;"&amp;H$3,'Rezervasyonlar'!$M$2:$M$301,"&lt;&gt;İptal edildi"))</f>
      </c>
      <c r="I103" s="21">
        <f>IF($A103="","",COUNTIFS('Rezervasyonlar'!$D$2:$D$301,$A103,'Rezervasyonlar'!$E$2:$E$301,"&lt;"&amp;(I$3+1),'Rezervasyonlar'!$F$2:$F$301,"&gt;"&amp;I$3,'Rezervasyonlar'!$M$2:$M$301,"&lt;&gt;İptal edildi"))</f>
      </c>
      <c r="J103" s="21">
        <f>IF($A103="","",COUNTIFS('Rezervasyonlar'!$D$2:$D$301,$A103,'Rezervasyonlar'!$E$2:$E$301,"&lt;"&amp;(J$3+1),'Rezervasyonlar'!$F$2:$F$301,"&gt;"&amp;J$3,'Rezervasyonlar'!$M$2:$M$301,"&lt;&gt;İptal edildi"))</f>
      </c>
      <c r="K103" s="21">
        <f>IF($A103="","",COUNTIFS('Rezervasyonlar'!$D$2:$D$301,$A103,'Rezervasyonlar'!$E$2:$E$301,"&lt;"&amp;(K$3+1),'Rezervasyonlar'!$F$2:$F$301,"&gt;"&amp;K$3,'Rezervasyonlar'!$M$2:$M$301,"&lt;&gt;İptal edildi"))</f>
      </c>
      <c r="L103" s="21">
        <f>IF($A103="","",COUNTIFS('Rezervasyonlar'!$D$2:$D$301,$A103,'Rezervasyonlar'!$E$2:$E$301,"&lt;"&amp;(L$3+1),'Rezervasyonlar'!$F$2:$F$301,"&gt;"&amp;L$3,'Rezervasyonlar'!$M$2:$M$301,"&lt;&gt;İptal edildi"))</f>
      </c>
      <c r="M103" s="21">
        <f>IF($A103="","",COUNTIFS('Rezervasyonlar'!$D$2:$D$301,$A103,'Rezervasyonlar'!$E$2:$E$301,"&lt;"&amp;(M$3+1),'Rezervasyonlar'!$F$2:$F$301,"&gt;"&amp;M$3,'Rezervasyonlar'!$M$2:$M$301,"&lt;&gt;İptal edildi"))</f>
      </c>
      <c r="N103" s="21">
        <f>IF($A103="","",COUNTIFS('Rezervasyonlar'!$D$2:$D$301,$A103,'Rezervasyonlar'!$E$2:$E$301,"&lt;"&amp;(N$3+1),'Rezervasyonlar'!$F$2:$F$301,"&gt;"&amp;N$3,'Rezervasyonlar'!$M$2:$M$301,"&lt;&gt;İptal edildi"))</f>
      </c>
      <c r="O103" s="21">
        <f>IF($A103="","",COUNTIFS('Rezervasyonlar'!$D$2:$D$301,$A103,'Rezervasyonlar'!$E$2:$E$301,"&lt;"&amp;(O$3+1),'Rezervasyonlar'!$F$2:$F$301,"&gt;"&amp;O$3,'Rezervasyonlar'!$M$2:$M$301,"&lt;&gt;İptal edildi"))</f>
      </c>
      <c r="P103" s="21">
        <f>IF($A103="","",COUNTIFS('Rezervasyonlar'!$D$2:$D$301,$A103,'Rezervasyonlar'!$E$2:$E$301,"&lt;"&amp;(P$3+1),'Rezervasyonlar'!$F$2:$F$301,"&gt;"&amp;P$3,'Rezervasyonlar'!$M$2:$M$301,"&lt;&gt;İptal edildi"))</f>
      </c>
      <c r="Q103" s="21">
        <f>IF($A103="","",COUNTIFS('Rezervasyonlar'!$D$2:$D$301,$A103,'Rezervasyonlar'!$E$2:$E$301,"&lt;"&amp;(Q$3+1),'Rezervasyonlar'!$F$2:$F$301,"&gt;"&amp;Q$3,'Rezervasyonlar'!$M$2:$M$301,"&lt;&gt;İptal edildi"))</f>
      </c>
      <c r="R103" s="21">
        <f>IF($A103="","",COUNTIFS('Rezervasyonlar'!$D$2:$D$301,$A103,'Rezervasyonlar'!$E$2:$E$301,"&lt;"&amp;(R$3+1),'Rezervasyonlar'!$F$2:$F$301,"&gt;"&amp;R$3,'Rezervasyonlar'!$M$2:$M$301,"&lt;&gt;İptal edildi"))</f>
      </c>
      <c r="S103" s="21">
        <f>IF($A103="","",COUNTIFS('Rezervasyonlar'!$D$2:$D$301,$A103,'Rezervasyonlar'!$E$2:$E$301,"&lt;"&amp;(S$3+1),'Rezervasyonlar'!$F$2:$F$301,"&gt;"&amp;S$3,'Rezervasyonlar'!$M$2:$M$301,"&lt;&gt;İptal edildi"))</f>
      </c>
      <c r="T103" s="21">
        <f>IF($A103="","",COUNTIFS('Rezervasyonlar'!$D$2:$D$301,$A103,'Rezervasyonlar'!$E$2:$E$301,"&lt;"&amp;(T$3+1),'Rezervasyonlar'!$F$2:$F$301,"&gt;"&amp;T$3,'Rezervasyonlar'!$M$2:$M$301,"&lt;&gt;İptal edildi"))</f>
      </c>
      <c r="U103" s="21">
        <f>IF($A103="","",COUNTIFS('Rezervasyonlar'!$D$2:$D$301,$A103,'Rezervasyonlar'!$E$2:$E$301,"&lt;"&amp;(U$3+1),'Rezervasyonlar'!$F$2:$F$301,"&gt;"&amp;U$3,'Rezervasyonlar'!$M$2:$M$301,"&lt;&gt;İptal edildi"))</f>
      </c>
      <c r="V103" s="21">
        <f>IF($A103="","",COUNTIFS('Rezervasyonlar'!$D$2:$D$301,$A103,'Rezervasyonlar'!$E$2:$E$301,"&lt;"&amp;(V$3+1),'Rezervasyonlar'!$F$2:$F$301,"&gt;"&amp;V$3,'Rezervasyonlar'!$M$2:$M$301,"&lt;&gt;İptal edildi"))</f>
      </c>
      <c r="W103" s="21">
        <f>IF($A103="","",COUNTIFS('Rezervasyonlar'!$D$2:$D$301,$A103,'Rezervasyonlar'!$E$2:$E$301,"&lt;"&amp;(W$3+1),'Rezervasyonlar'!$F$2:$F$301,"&gt;"&amp;W$3,'Rezervasyonlar'!$M$2:$M$301,"&lt;&gt;İptal edildi"))</f>
      </c>
      <c r="X103" s="21">
        <f>IF($A103="","",COUNTIFS('Rezervasyonlar'!$D$2:$D$301,$A103,'Rezervasyonlar'!$E$2:$E$301,"&lt;"&amp;(X$3+1),'Rezervasyonlar'!$F$2:$F$301,"&gt;"&amp;X$3,'Rezervasyonlar'!$M$2:$M$301,"&lt;&gt;İptal edildi"))</f>
      </c>
      <c r="Y103" s="21">
        <f>IF($A103="","",COUNTIFS('Rezervasyonlar'!$D$2:$D$301,$A103,'Rezervasyonlar'!$E$2:$E$301,"&lt;"&amp;(Y$3+1),'Rezervasyonlar'!$F$2:$F$301,"&gt;"&amp;Y$3,'Rezervasyonlar'!$M$2:$M$301,"&lt;&gt;İptal edildi"))</f>
      </c>
      <c r="Z103" s="21">
        <f>IF($A103="","",COUNTIFS('Rezervasyonlar'!$D$2:$D$301,$A103,'Rezervasyonlar'!$E$2:$E$301,"&lt;"&amp;(Z$3+1),'Rezervasyonlar'!$F$2:$F$301,"&gt;"&amp;Z$3,'Rezervasyonlar'!$M$2:$M$301,"&lt;&gt;İptal edildi"))</f>
      </c>
      <c r="AA103" s="21">
        <f>IF($A103="","",COUNTIFS('Rezervasyonlar'!$D$2:$D$301,$A103,'Rezervasyonlar'!$E$2:$E$301,"&lt;"&amp;(AA$3+1),'Rezervasyonlar'!$F$2:$F$301,"&gt;"&amp;AA$3,'Rezervasyonlar'!$M$2:$M$301,"&lt;&gt;İptal edildi"))</f>
      </c>
      <c r="AB103" s="21">
        <f>IF($A103="","",COUNTIFS('Rezervasyonlar'!$D$2:$D$301,$A103,'Rezervasyonlar'!$E$2:$E$301,"&lt;"&amp;(AB$3+1),'Rezervasyonlar'!$F$2:$F$301,"&gt;"&amp;AB$3,'Rezervasyonlar'!$M$2:$M$301,"&lt;&gt;İptal edildi"))</f>
      </c>
      <c r="AC103" s="21">
        <f>IF($A103="","",COUNTIFS('Rezervasyonlar'!$D$2:$D$301,$A103,'Rezervasyonlar'!$E$2:$E$301,"&lt;"&amp;(AC$3+1),'Rezervasyonlar'!$F$2:$F$301,"&gt;"&amp;AC$3,'Rezervasyonlar'!$M$2:$M$301,"&lt;&gt;İptal edildi"))</f>
      </c>
      <c r="AD103" s="21">
        <f>IF($A103="","",COUNTIFS('Rezervasyonlar'!$D$2:$D$301,$A103,'Rezervasyonlar'!$E$2:$E$301,"&lt;"&amp;(AD$3+1),'Rezervasyonlar'!$F$2:$F$301,"&gt;"&amp;AD$3,'Rezervasyonlar'!$M$2:$M$301,"&lt;&gt;İptal edildi"))</f>
      </c>
      <c r="AE103" s="21">
        <f>IF($A103="","",COUNTIFS('Rezervasyonlar'!$D$2:$D$301,$A103,'Rezervasyonlar'!$E$2:$E$301,"&lt;"&amp;(AE$3+1),'Rezervasyonlar'!$F$2:$F$301,"&gt;"&amp;AE$3,'Rezervasyonlar'!$M$2:$M$301,"&lt;&gt;İptal edildi"))</f>
      </c>
      <c r="AF103" s="21">
        <f>IF($A103="","",COUNTIFS('Rezervasyonlar'!$D$2:$D$301,$A103,'Rezervasyonlar'!$E$2:$E$301,"&lt;"&amp;(AF$3+1),'Rezervasyonlar'!$F$2:$F$301,"&gt;"&amp;AF$3,'Rezervasyonlar'!$M$2:$M$301,"&lt;&gt;İptal edildi"))</f>
      </c>
      <c r="AG103" s="21">
        <f>IF($A103="","",COUNTIFS('Rezervasyonlar'!$D$2:$D$301,$A103,'Rezervasyonlar'!$E$2:$E$301,"&lt;"&amp;(AG$3+1),'Rezervasyonlar'!$F$2:$F$301,"&gt;"&amp;AG$3,'Rezervasyonlar'!$M$2:$M$301,"&lt;&gt;İptal edildi"))</f>
      </c>
    </row>
    <row r="104" spans="1:33" x14ac:dyDescent="0.25">
      <c r="A104" s="16">
        <f>IF('Araçlar'!A101="","",'Araçlar'!A101)</f>
      </c>
      <c r="B104" s="7">
        <f>IF('Araçlar'!B101="","",'Araçlar'!B101)</f>
      </c>
      <c r="C104" s="21">
        <f>IF($A104="","",COUNTIFS('Rezervasyonlar'!$D$2:$D$301,$A104,'Rezervasyonlar'!$E$2:$E$301,"&lt;"&amp;(C$3+1),'Rezervasyonlar'!$F$2:$F$301,"&gt;"&amp;C$3,'Rezervasyonlar'!$M$2:$M$301,"&lt;&gt;İptal edildi"))</f>
      </c>
      <c r="D104" s="21">
        <f>IF($A104="","",COUNTIFS('Rezervasyonlar'!$D$2:$D$301,$A104,'Rezervasyonlar'!$E$2:$E$301,"&lt;"&amp;(D$3+1),'Rezervasyonlar'!$F$2:$F$301,"&gt;"&amp;D$3,'Rezervasyonlar'!$M$2:$M$301,"&lt;&gt;İptal edildi"))</f>
      </c>
      <c r="E104" s="21">
        <f>IF($A104="","",COUNTIFS('Rezervasyonlar'!$D$2:$D$301,$A104,'Rezervasyonlar'!$E$2:$E$301,"&lt;"&amp;(E$3+1),'Rezervasyonlar'!$F$2:$F$301,"&gt;"&amp;E$3,'Rezervasyonlar'!$M$2:$M$301,"&lt;&gt;İptal edildi"))</f>
      </c>
      <c r="F104" s="21">
        <f>IF($A104="","",COUNTIFS('Rezervasyonlar'!$D$2:$D$301,$A104,'Rezervasyonlar'!$E$2:$E$301,"&lt;"&amp;(F$3+1),'Rezervasyonlar'!$F$2:$F$301,"&gt;"&amp;F$3,'Rezervasyonlar'!$M$2:$M$301,"&lt;&gt;İptal edildi"))</f>
      </c>
      <c r="G104" s="21">
        <f>IF($A104="","",COUNTIFS('Rezervasyonlar'!$D$2:$D$301,$A104,'Rezervasyonlar'!$E$2:$E$301,"&lt;"&amp;(G$3+1),'Rezervasyonlar'!$F$2:$F$301,"&gt;"&amp;G$3,'Rezervasyonlar'!$M$2:$M$301,"&lt;&gt;İptal edildi"))</f>
      </c>
      <c r="H104" s="21">
        <f>IF($A104="","",COUNTIFS('Rezervasyonlar'!$D$2:$D$301,$A104,'Rezervasyonlar'!$E$2:$E$301,"&lt;"&amp;(H$3+1),'Rezervasyonlar'!$F$2:$F$301,"&gt;"&amp;H$3,'Rezervasyonlar'!$M$2:$M$301,"&lt;&gt;İptal edildi"))</f>
      </c>
      <c r="I104" s="21">
        <f>IF($A104="","",COUNTIFS('Rezervasyonlar'!$D$2:$D$301,$A104,'Rezervasyonlar'!$E$2:$E$301,"&lt;"&amp;(I$3+1),'Rezervasyonlar'!$F$2:$F$301,"&gt;"&amp;I$3,'Rezervasyonlar'!$M$2:$M$301,"&lt;&gt;İptal edildi"))</f>
      </c>
      <c r="J104" s="21">
        <f>IF($A104="","",COUNTIFS('Rezervasyonlar'!$D$2:$D$301,$A104,'Rezervasyonlar'!$E$2:$E$301,"&lt;"&amp;(J$3+1),'Rezervasyonlar'!$F$2:$F$301,"&gt;"&amp;J$3,'Rezervasyonlar'!$M$2:$M$301,"&lt;&gt;İptal edildi"))</f>
      </c>
      <c r="K104" s="21">
        <f>IF($A104="","",COUNTIFS('Rezervasyonlar'!$D$2:$D$301,$A104,'Rezervasyonlar'!$E$2:$E$301,"&lt;"&amp;(K$3+1),'Rezervasyonlar'!$F$2:$F$301,"&gt;"&amp;K$3,'Rezervasyonlar'!$M$2:$M$301,"&lt;&gt;İptal edildi"))</f>
      </c>
      <c r="L104" s="21">
        <f>IF($A104="","",COUNTIFS('Rezervasyonlar'!$D$2:$D$301,$A104,'Rezervasyonlar'!$E$2:$E$301,"&lt;"&amp;(L$3+1),'Rezervasyonlar'!$F$2:$F$301,"&gt;"&amp;L$3,'Rezervasyonlar'!$M$2:$M$301,"&lt;&gt;İptal edildi"))</f>
      </c>
      <c r="M104" s="21">
        <f>IF($A104="","",COUNTIFS('Rezervasyonlar'!$D$2:$D$301,$A104,'Rezervasyonlar'!$E$2:$E$301,"&lt;"&amp;(M$3+1),'Rezervasyonlar'!$F$2:$F$301,"&gt;"&amp;M$3,'Rezervasyonlar'!$M$2:$M$301,"&lt;&gt;İptal edildi"))</f>
      </c>
      <c r="N104" s="21">
        <f>IF($A104="","",COUNTIFS('Rezervasyonlar'!$D$2:$D$301,$A104,'Rezervasyonlar'!$E$2:$E$301,"&lt;"&amp;(N$3+1),'Rezervasyonlar'!$F$2:$F$301,"&gt;"&amp;N$3,'Rezervasyonlar'!$M$2:$M$301,"&lt;&gt;İptal edildi"))</f>
      </c>
      <c r="O104" s="21">
        <f>IF($A104="","",COUNTIFS('Rezervasyonlar'!$D$2:$D$301,$A104,'Rezervasyonlar'!$E$2:$E$301,"&lt;"&amp;(O$3+1),'Rezervasyonlar'!$F$2:$F$301,"&gt;"&amp;O$3,'Rezervasyonlar'!$M$2:$M$301,"&lt;&gt;İptal edildi"))</f>
      </c>
      <c r="P104" s="21">
        <f>IF($A104="","",COUNTIFS('Rezervasyonlar'!$D$2:$D$301,$A104,'Rezervasyonlar'!$E$2:$E$301,"&lt;"&amp;(P$3+1),'Rezervasyonlar'!$F$2:$F$301,"&gt;"&amp;P$3,'Rezervasyonlar'!$M$2:$M$301,"&lt;&gt;İptal edildi"))</f>
      </c>
      <c r="Q104" s="21">
        <f>IF($A104="","",COUNTIFS('Rezervasyonlar'!$D$2:$D$301,$A104,'Rezervasyonlar'!$E$2:$E$301,"&lt;"&amp;(Q$3+1),'Rezervasyonlar'!$F$2:$F$301,"&gt;"&amp;Q$3,'Rezervasyonlar'!$M$2:$M$301,"&lt;&gt;İptal edildi"))</f>
      </c>
      <c r="R104" s="21">
        <f>IF($A104="","",COUNTIFS('Rezervasyonlar'!$D$2:$D$301,$A104,'Rezervasyonlar'!$E$2:$E$301,"&lt;"&amp;(R$3+1),'Rezervasyonlar'!$F$2:$F$301,"&gt;"&amp;R$3,'Rezervasyonlar'!$M$2:$M$301,"&lt;&gt;İptal edildi"))</f>
      </c>
      <c r="S104" s="21">
        <f>IF($A104="","",COUNTIFS('Rezervasyonlar'!$D$2:$D$301,$A104,'Rezervasyonlar'!$E$2:$E$301,"&lt;"&amp;(S$3+1),'Rezervasyonlar'!$F$2:$F$301,"&gt;"&amp;S$3,'Rezervasyonlar'!$M$2:$M$301,"&lt;&gt;İptal edildi"))</f>
      </c>
      <c r="T104" s="21">
        <f>IF($A104="","",COUNTIFS('Rezervasyonlar'!$D$2:$D$301,$A104,'Rezervasyonlar'!$E$2:$E$301,"&lt;"&amp;(T$3+1),'Rezervasyonlar'!$F$2:$F$301,"&gt;"&amp;T$3,'Rezervasyonlar'!$M$2:$M$301,"&lt;&gt;İptal edildi"))</f>
      </c>
      <c r="U104" s="21">
        <f>IF($A104="","",COUNTIFS('Rezervasyonlar'!$D$2:$D$301,$A104,'Rezervasyonlar'!$E$2:$E$301,"&lt;"&amp;(U$3+1),'Rezervasyonlar'!$F$2:$F$301,"&gt;"&amp;U$3,'Rezervasyonlar'!$M$2:$M$301,"&lt;&gt;İptal edildi"))</f>
      </c>
      <c r="V104" s="21">
        <f>IF($A104="","",COUNTIFS('Rezervasyonlar'!$D$2:$D$301,$A104,'Rezervasyonlar'!$E$2:$E$301,"&lt;"&amp;(V$3+1),'Rezervasyonlar'!$F$2:$F$301,"&gt;"&amp;V$3,'Rezervasyonlar'!$M$2:$M$301,"&lt;&gt;İptal edildi"))</f>
      </c>
      <c r="W104" s="21">
        <f>IF($A104="","",COUNTIFS('Rezervasyonlar'!$D$2:$D$301,$A104,'Rezervasyonlar'!$E$2:$E$301,"&lt;"&amp;(W$3+1),'Rezervasyonlar'!$F$2:$F$301,"&gt;"&amp;W$3,'Rezervasyonlar'!$M$2:$M$301,"&lt;&gt;İptal edildi"))</f>
      </c>
      <c r="X104" s="21">
        <f>IF($A104="","",COUNTIFS('Rezervasyonlar'!$D$2:$D$301,$A104,'Rezervasyonlar'!$E$2:$E$301,"&lt;"&amp;(X$3+1),'Rezervasyonlar'!$F$2:$F$301,"&gt;"&amp;X$3,'Rezervasyonlar'!$M$2:$M$301,"&lt;&gt;İptal edildi"))</f>
      </c>
      <c r="Y104" s="21">
        <f>IF($A104="","",COUNTIFS('Rezervasyonlar'!$D$2:$D$301,$A104,'Rezervasyonlar'!$E$2:$E$301,"&lt;"&amp;(Y$3+1),'Rezervasyonlar'!$F$2:$F$301,"&gt;"&amp;Y$3,'Rezervasyonlar'!$M$2:$M$301,"&lt;&gt;İptal edildi"))</f>
      </c>
      <c r="Z104" s="21">
        <f>IF($A104="","",COUNTIFS('Rezervasyonlar'!$D$2:$D$301,$A104,'Rezervasyonlar'!$E$2:$E$301,"&lt;"&amp;(Z$3+1),'Rezervasyonlar'!$F$2:$F$301,"&gt;"&amp;Z$3,'Rezervasyonlar'!$M$2:$M$301,"&lt;&gt;İptal edildi"))</f>
      </c>
      <c r="AA104" s="21">
        <f>IF($A104="","",COUNTIFS('Rezervasyonlar'!$D$2:$D$301,$A104,'Rezervasyonlar'!$E$2:$E$301,"&lt;"&amp;(AA$3+1),'Rezervasyonlar'!$F$2:$F$301,"&gt;"&amp;AA$3,'Rezervasyonlar'!$M$2:$M$301,"&lt;&gt;İptal edildi"))</f>
      </c>
      <c r="AB104" s="21">
        <f>IF($A104="","",COUNTIFS('Rezervasyonlar'!$D$2:$D$301,$A104,'Rezervasyonlar'!$E$2:$E$301,"&lt;"&amp;(AB$3+1),'Rezervasyonlar'!$F$2:$F$301,"&gt;"&amp;AB$3,'Rezervasyonlar'!$M$2:$M$301,"&lt;&gt;İptal edildi"))</f>
      </c>
      <c r="AC104" s="21">
        <f>IF($A104="","",COUNTIFS('Rezervasyonlar'!$D$2:$D$301,$A104,'Rezervasyonlar'!$E$2:$E$301,"&lt;"&amp;(AC$3+1),'Rezervasyonlar'!$F$2:$F$301,"&gt;"&amp;AC$3,'Rezervasyonlar'!$M$2:$M$301,"&lt;&gt;İptal edildi"))</f>
      </c>
      <c r="AD104" s="21">
        <f>IF($A104="","",COUNTIFS('Rezervasyonlar'!$D$2:$D$301,$A104,'Rezervasyonlar'!$E$2:$E$301,"&lt;"&amp;(AD$3+1),'Rezervasyonlar'!$F$2:$F$301,"&gt;"&amp;AD$3,'Rezervasyonlar'!$M$2:$M$301,"&lt;&gt;İptal edildi"))</f>
      </c>
      <c r="AE104" s="21">
        <f>IF($A104="","",COUNTIFS('Rezervasyonlar'!$D$2:$D$301,$A104,'Rezervasyonlar'!$E$2:$E$301,"&lt;"&amp;(AE$3+1),'Rezervasyonlar'!$F$2:$F$301,"&gt;"&amp;AE$3,'Rezervasyonlar'!$M$2:$M$301,"&lt;&gt;İptal edildi"))</f>
      </c>
      <c r="AF104" s="21">
        <f>IF($A104="","",COUNTIFS('Rezervasyonlar'!$D$2:$D$301,$A104,'Rezervasyonlar'!$E$2:$E$301,"&lt;"&amp;(AF$3+1),'Rezervasyonlar'!$F$2:$F$301,"&gt;"&amp;AF$3,'Rezervasyonlar'!$M$2:$M$301,"&lt;&gt;İptal edildi"))</f>
      </c>
      <c r="AG104" s="21">
        <f>IF($A104="","",COUNTIFS('Rezervasyonlar'!$D$2:$D$301,$A104,'Rezervasyonlar'!$E$2:$E$301,"&lt;"&amp;(AG$3+1),'Rezervasyonlar'!$F$2:$F$301,"&gt;"&amp;AG$3,'Rezervasyonlar'!$M$2:$M$301,"&lt;&gt;İptal edildi"))</f>
      </c>
    </row>
  </sheetData>
  <mergeCells count="4">
    <mergeCell ref="A1:AG1"/>
    <mergeCell ref="C2:AG2"/>
    <mergeCell ref="A3:A4"/>
    <mergeCell ref="B3:B4"/>
  </mergeCells>
  <conditionalFormatting sqref="C5:AG104">
    <cfRule type="expression" dxfId="1" priority="1">
      <formula>AND(ISNUMBER(C5),C5&gt;=2)</formula>
    </cfRule>
    <cfRule type="expression" dxfId="2" priority="2">
      <formula>AND(ISNUMBER(C5),C5=1)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&amp;C&amp;8Şablon: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Kullanım kılavuzu</vt:lpstr>
      <vt:lpstr>Araçlar</vt:lpstr>
      <vt:lpstr>Rezervasyonlar</vt:lpstr>
      <vt:lpstr>Takvim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Araç kiralama rezervasyon tablosu</dc:title>
  <dc:subject/>
  <dc:description/>
  <cp:keywords/>
  <cp:category/>
  <cp:lastModifiedBy>Unknown</cp:lastModifiedBy>
  <dcterms:created xsi:type="dcterms:W3CDTF">2026-10-23T10:21:23Z</dcterms:created>
  <dcterms:modified xsi:type="dcterms:W3CDTF">2026-10-23T10:21:23Z</dcterms:modified>
</cp:coreProperties>
</file>