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6" name="Planning de la semaine" state="visible" r:id="rId5"/>
    <sheet sheetId="4" name="Tournées" state="visible" r:id="rId6"/>
    <sheet sheetId="5" name="Remplacements ponctuels" state="visible" r:id="rId7"/>
    <sheet sheetId="2" name="Chauffeurs" state="visible" r:id="rId8"/>
    <sheet sheetId="3" name="Véhicules" state="visible" r:id="rId9"/>
  </sheets>
  <calcPr calcId="171027" fullCalcOnLoad="1"/>
</workbook>
</file>

<file path=xl/sharedStrings.xml><?xml version="1.0" encoding="utf-8"?>
<sst xmlns="http://schemas.openxmlformats.org/spreadsheetml/2006/main" count="100" uniqueCount="68">
  <si>
    <t>Planning de transport de personnes</t>
  </si>
  <si>
    <t>Listez vos chauffeurs dans l’onglet Chauffeurs et vos véhicules dans l’onglet Véhicules. Les tournées et les remplacements les choisissent dans ces listes : chaque nom et chaque immatriculation doivent donc être uniques.</t>
  </si>
  <si>
    <t>Ajoutez chaque tournée régulière dans l’onglet Tournées : le client, le lieu de départ et d’arrivée, l’heure de début et de fin, un x sous chaque jour où elle circule, le chauffeur et le véhicule habituels, le nombre de passagers, et le premier et le dernier jour du contrat.</t>
  </si>
  <si>
    <t>La colonne Contrôle affiche « Chauffeur occupé » ou « Véhicule occupé » quand le même chauffeur ou le même véhicule est sur une autre tournée à un horaire qui se chevauche, un jour où les deux tournées circulent. Les tournées R01 et R03 se chevauchent volontairement pour montrer l’alerte.</t>
  </si>
  <si>
    <t>L’onglet Planning de la semaine présente chaque tournée sur les sept jours de la semaine qui commence à la date saisie en B2. Chaque case indique le chauffeur de la course, ou reste vide quand la tournée ne circule pas ce jour-là.</t>
  </si>
  <si>
    <t>Quand un chauffeur est absent pour une journée, ajoutez une ligne dans l’onglet Remplacements ponctuels : la date, la tournée et le chauffeur remplaçant. Le planning affiche alors le remplaçant pour ce seul jour, en orange.</t>
  </si>
  <si>
    <t>Pour changer de chauffeur définitivement, modifiez le chauffeur habituel dans l’onglet Tournées. Pour arrêter une tournée, renseignez son dernier jour.</t>
  </si>
  <si>
    <t>Supprimez les lignes d’exemple avant de commencer, et gardez une seule copie du fichier, à un seul endroit partagé.</t>
  </si>
  <si>
    <t>Modèle proposé par Odobase — odobase.com</t>
  </si>
  <si>
    <t>Tournées et chauffeurs, jour par jour</t>
  </si>
  <si>
    <t>Semaine du</t>
  </si>
  <si>
    <t>Vide = la tournée ne circule pas ce jour-là. Orange = un remplacement ponctuel remplace le chauffeur habituel.</t>
  </si>
  <si>
    <t>Tournée</t>
  </si>
  <si>
    <t>Client</t>
  </si>
  <si>
    <t>Début</t>
  </si>
  <si>
    <t>Lieu de départ</t>
  </si>
  <si>
    <t>Lieu d’arrivée</t>
  </si>
  <si>
    <t>Fin</t>
  </si>
  <si>
    <t>Lun</t>
  </si>
  <si>
    <t>Mar</t>
  </si>
  <si>
    <t>Mer</t>
  </si>
  <si>
    <t>Jeu</t>
  </si>
  <si>
    <t>Ven</t>
  </si>
  <si>
    <t>Sam</t>
  </si>
  <si>
    <t>Dim</t>
  </si>
  <si>
    <t>Chauffeur habituel</t>
  </si>
  <si>
    <t>Véhicule habituel</t>
  </si>
  <si>
    <t>Passagers</t>
  </si>
  <si>
    <t>Premier jour</t>
  </si>
  <si>
    <t>Dernier jour</t>
  </si>
  <si>
    <t>Contrôle</t>
  </si>
  <si>
    <t>R01</t>
  </si>
  <si>
    <t>Usine du Val (exemple)</t>
  </si>
  <si>
    <t>Gare centrale</t>
  </si>
  <si>
    <t>Entrée de l’usine du Val</t>
  </si>
  <si>
    <t>x</t>
  </si>
  <si>
    <t>Chauffeur A (exemple)</t>
  </si>
  <si>
    <t>BUS-101</t>
  </si>
  <si>
    <t>R02</t>
  </si>
  <si>
    <t>R03</t>
  </si>
  <si>
    <t>École des Collines (exemple)</t>
  </si>
  <si>
    <t>Quartier Nord</t>
  </si>
  <si>
    <t>École des Collines</t>
  </si>
  <si>
    <t>VAN-202</t>
  </si>
  <si>
    <t>R04</t>
  </si>
  <si>
    <t>Club des aînés (exemple)</t>
  </si>
  <si>
    <t>Mairie</t>
  </si>
  <si>
    <t>Parc du Lac</t>
  </si>
  <si>
    <t>Chauffeur B (exemple)</t>
  </si>
  <si>
    <t>BUS-303</t>
  </si>
  <si>
    <t>Date</t>
  </si>
  <si>
    <t>Chauffeur remplaçant</t>
  </si>
  <si>
    <t>Motif</t>
  </si>
  <si>
    <t>Clé (ne pas modifier)</t>
  </si>
  <si>
    <t>Chauffeur C (exemple)</t>
  </si>
  <si>
    <t>Congé</t>
  </si>
  <si>
    <t>Chauffeur</t>
  </si>
  <si>
    <t>Téléphone</t>
  </si>
  <si>
    <t>Remarques</t>
  </si>
  <si>
    <t>+00 000 000 101</t>
  </si>
  <si>
    <t>+00 000 000 102</t>
  </si>
  <si>
    <t>+00 000 000 103</t>
  </si>
  <si>
    <t>Immatriculation</t>
  </si>
  <si>
    <t>Véhicule</t>
  </si>
  <si>
    <t>Places</t>
  </si>
  <si>
    <t>Minibus (exemple)</t>
  </si>
  <si>
    <t>Van (exemple)</t>
  </si>
  <si>
    <t>Autocar (exemple)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</si>
</sst>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ddd dd"/>
    <numFmt numFmtId="166" formatCode="hh:mm"/>
  </numFmts>
  <fonts count="11" x14ac:knownFonts="1">
    <font>
      <color theme="1"/>
      <family val="2"/>
      <scheme val="minor"/>
      <sz val="11"/>
      <name val="Calibri"/>
    </font>
    <font>
      <color rgb="FF1F6F7E"/>
      <sz val="18"/>
      <name val="Arial"/>
    </font>
    <font>
      <b/>
      <color rgb="FF1F6F7E"/>
      <sz val="10"/>
      <name val="Arial"/>
    </font>
    <font>
      <color rgb="FF0C2830"/>
      <sz val="10"/>
      <name val="Arial"/>
    </font>
    <font>
      <color rgb="FF4B5B60"/>
      <sz val="8"/>
      <name val="Arial"/>
    </font>
    <font>
      <color rgb="FF1F6F7E"/>
      <sz val="16"/>
      <name val="Arial"/>
    </font>
    <font>
      <b/>
      <color rgb="FF0C2830"/>
      <sz val="10"/>
      <name val="Arial"/>
    </font>
    <font>
      <color rgb="FF4B5B60"/>
      <sz val="9"/>
      <name val="Arial"/>
    </font>
    <font>
      <b/>
      <color rgb="FFFFFFFF"/>
      <sz val="10"/>
      <name val="Arial"/>
    </font>
    <font>
      <color rgb="FF0C2830"/>
      <sz val="9"/>
      <name val="Arial"/>
    </font>
    <font>
      <color rgb="FF4B5B6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4F5"/>
      </patternFill>
    </fill>
    <fill>
      <patternFill patternType="solid">
        <fgColor rgb="FF1F6F7E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164" fontId="6" fillId="2" borderId="0" xfId="0" applyNumberFormat="1" applyFont="1" applyFill="1" applyAlignment="1">
      <alignment horizontal="left" vertical="top"/>
    </xf>
    <xf numFmtId="0" fontId="7" fillId="0" borderId="0" xfId="0" applyFont="1" applyAlignment="1">
      <alignment vertical="top"/>
    </xf>
    <xf numFmtId="0" fontId="8" fillId="3" borderId="1" xfId="0" applyFont="1" applyFill="1" applyBorder="1" applyAlignment="1">
      <alignment vertical="top" wrapText="1"/>
    </xf>
    <xf numFmtId="165" fontId="8" fillId="3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166" fontId="3" fillId="0" borderId="0" xfId="0" applyNumberFormat="1" applyFont="1" applyAlignment="1">
      <alignment vertical="top"/>
    </xf>
    <xf numFmtId="0" fontId="9" fillId="0" borderId="1" xfId="0" applyFont="1" applyBorder="1" applyAlignment="1">
      <alignment vertical="top" wrapText="1"/>
    </xf>
    <xf numFmtId="0" fontId="3" fillId="0" borderId="0" xfId="0" applyFont="1" applyAlignment="1">
      <alignment horizontal="center" vertical="top"/>
    </xf>
    <xf numFmtId="1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0" fontId="3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8" fillId="3" borderId="1" xfId="0" applyFont="1" applyFill="1" applyBorder="1" applyAlignment="1">
      <alignment horizontal="right" vertical="top" wrapText="1"/>
    </xf>
  </cellXfs>
  <cellStyles count="1">
    <cellStyle name="Normal" xfId="0" builtinId="0"/>
  </cellStyles>
  <dxfs count="2">
    <dxf>
      <font>
        <b/>
        <color rgb="FF0C2830"/>
      </font>
      <fill>
        <patternFill patternType="solid">
          <bgColor rgb="FFFDECC8"/>
        </patternFill>
      </fill>
    </dxf>
    <dxf>
      <font>
        <b/>
        <color rgb="FF9B1C1C"/>
      </font>
      <fill>
        <patternFill patternType="solid">
          <bgColor rgb="FFF8D7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6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2.xml"/><Relationship Id="rId9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10" customWidth="1"/>
  </cols>
  <sheetData>
    <row r="1" ht="28" customHeight="1" spans="1:2" x14ac:dyDescent="0.25">
      <c r="A1" s="1" t="s">
        <v>0</v>
      </c>
      <c r="B1" s="1"/>
    </row>
    <row r="3" ht="30" customHeight="1" spans="1:2" x14ac:dyDescent="0.25">
      <c r="A3" s="2">
        <v>1</v>
      </c>
      <c r="B3" s="3" t="s">
        <v>1</v>
      </c>
    </row>
    <row r="4" ht="30" customHeight="1" spans="1:2" x14ac:dyDescent="0.25">
      <c r="A4" s="2">
        <v>2</v>
      </c>
      <c r="B4" s="3" t="s">
        <v>2</v>
      </c>
    </row>
    <row r="5" ht="30" customHeight="1" spans="1:2" x14ac:dyDescent="0.25">
      <c r="A5" s="2">
        <v>3</v>
      </c>
      <c r="B5" s="3" t="s">
        <v>3</v>
      </c>
    </row>
    <row r="6" ht="30" customHeight="1" spans="1:2" x14ac:dyDescent="0.25">
      <c r="A6" s="2">
        <v>4</v>
      </c>
      <c r="B6" s="3" t="s">
        <v>4</v>
      </c>
    </row>
    <row r="7" ht="30" customHeight="1" spans="1:2" x14ac:dyDescent="0.25">
      <c r="A7" s="2">
        <v>5</v>
      </c>
      <c r="B7" s="3" t="s">
        <v>5</v>
      </c>
    </row>
    <row r="8" ht="30" customHeight="1" spans="1:2" x14ac:dyDescent="0.25">
      <c r="A8" s="2">
        <v>6</v>
      </c>
      <c r="B8" s="3" t="s">
        <v>6</v>
      </c>
    </row>
    <row r="9" ht="30" customHeight="1" spans="1:2" x14ac:dyDescent="0.25">
      <c r="A9" s="2">
        <v>7</v>
      </c>
      <c r="B9" s="3" t="s">
        <v>7</v>
      </c>
    </row>
    <row r="11" spans="1:2" x14ac:dyDescent="0.25">
      <c r="A11" s="4" t="s">
        <v>8</v>
      </c>
      <c r="B11" s="4"/>
    </row>
  </sheetData>
  <mergeCells count="2">
    <mergeCell ref="A1:B1"/>
    <mergeCell ref="A11:B11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&amp;C&amp;8Modèle proposé par Odobase — odobase.com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0" customWidth="1"/>
    <col min="3" max="3" width="30" customWidth="1"/>
  </cols>
  <sheetData>
    <row r="1" spans="1:3" x14ac:dyDescent="0.25">
      <c r="A1" s="9" t="s">
        <v>56</v>
      </c>
      <c r="B1" s="9" t="s">
        <v>57</v>
      </c>
      <c r="C1" s="9" t="s">
        <v>58</v>
      </c>
    </row>
    <row r="2" spans="1:2" x14ac:dyDescent="0.25">
      <c r="A2" s="11" t="s">
        <v>36</v>
      </c>
      <c r="B2" s="11" t="s">
        <v>59</v>
      </c>
    </row>
    <row r="3" spans="1:2" x14ac:dyDescent="0.25">
      <c r="A3" s="11" t="s">
        <v>48</v>
      </c>
      <c r="B3" s="11" t="s">
        <v>60</v>
      </c>
    </row>
    <row r="4" spans="1:2" x14ac:dyDescent="0.25">
      <c r="A4" s="11" t="s">
        <v>54</v>
      </c>
      <c r="B4" s="11" t="s">
        <v>61</v>
      </c>
    </row>
    <row r="5" spans="1:2" x14ac:dyDescent="0.25">
      <c r="A5" s="11"/>
      <c r="B5" s="11"/>
    </row>
    <row r="6" spans="1:2" x14ac:dyDescent="0.25">
      <c r="A6" s="11"/>
      <c r="B6" s="11"/>
    </row>
    <row r="7" spans="1:2" x14ac:dyDescent="0.25">
      <c r="A7" s="11"/>
      <c r="B7" s="11"/>
    </row>
    <row r="8" spans="1:2" x14ac:dyDescent="0.25">
      <c r="A8" s="11"/>
      <c r="B8" s="11"/>
    </row>
    <row r="9" spans="1:2" x14ac:dyDescent="0.25">
      <c r="A9" s="11"/>
      <c r="B9" s="11"/>
    </row>
    <row r="10" spans="1:2" x14ac:dyDescent="0.25">
      <c r="A10" s="11"/>
      <c r="B10" s="11"/>
    </row>
    <row r="11" spans="1:2" x14ac:dyDescent="0.25">
      <c r="A11" s="11"/>
      <c r="B11" s="11"/>
    </row>
    <row r="12" spans="1:2" x14ac:dyDescent="0.25">
      <c r="A12" s="11"/>
      <c r="B12" s="11"/>
    </row>
    <row r="13" spans="1:2" x14ac:dyDescent="0.25">
      <c r="A13" s="11"/>
      <c r="B13" s="11"/>
    </row>
    <row r="14" spans="1:2" x14ac:dyDescent="0.25">
      <c r="A14" s="11"/>
      <c r="B14" s="11"/>
    </row>
    <row r="15" spans="1:2" x14ac:dyDescent="0.25">
      <c r="A15" s="11"/>
      <c r="B15" s="11"/>
    </row>
    <row r="16" spans="1:2" x14ac:dyDescent="0.25">
      <c r="A16" s="11"/>
      <c r="B16" s="11"/>
    </row>
    <row r="17" spans="1:2" x14ac:dyDescent="0.25">
      <c r="A17" s="11"/>
      <c r="B17" s="11"/>
    </row>
    <row r="18" spans="1:2" x14ac:dyDescent="0.25">
      <c r="A18" s="11"/>
      <c r="B18" s="11"/>
    </row>
    <row r="19" spans="1:2" x14ac:dyDescent="0.25">
      <c r="A19" s="11"/>
      <c r="B19" s="11"/>
    </row>
    <row r="20" spans="1:2" x14ac:dyDescent="0.25">
      <c r="A20" s="11"/>
      <c r="B20" s="11"/>
    </row>
    <row r="21" spans="1:2" x14ac:dyDescent="0.25">
      <c r="A21" s="11"/>
      <c r="B21" s="11"/>
    </row>
    <row r="22" spans="1:2" x14ac:dyDescent="0.25">
      <c r="A22" s="11"/>
      <c r="B22" s="11"/>
    </row>
    <row r="23" spans="1:2" x14ac:dyDescent="0.25">
      <c r="A23" s="11"/>
      <c r="B23" s="11"/>
    </row>
    <row r="24" spans="1:2" x14ac:dyDescent="0.25">
      <c r="A24" s="11"/>
      <c r="B24" s="11"/>
    </row>
    <row r="25" spans="1:2" x14ac:dyDescent="0.25">
      <c r="A25" s="11"/>
      <c r="B25" s="11"/>
    </row>
    <row r="26" spans="1:2" x14ac:dyDescent="0.25">
      <c r="A26" s="11"/>
      <c r="B26" s="11"/>
    </row>
    <row r="27" spans="1:2" x14ac:dyDescent="0.25">
      <c r="A27" s="11"/>
      <c r="B27" s="11"/>
    </row>
    <row r="28" spans="1:2" x14ac:dyDescent="0.25">
      <c r="A28" s="11"/>
      <c r="B28" s="11"/>
    </row>
    <row r="29" spans="1:2" x14ac:dyDescent="0.25">
      <c r="A29" s="11"/>
      <c r="B29" s="11"/>
    </row>
    <row r="30" spans="1:2" x14ac:dyDescent="0.25">
      <c r="A30" s="11"/>
      <c r="B30" s="11"/>
    </row>
    <row r="31" spans="1:2" x14ac:dyDescent="0.25">
      <c r="A31" s="11"/>
      <c r="B31" s="11"/>
    </row>
    <row r="32" spans="1:2" x14ac:dyDescent="0.25">
      <c r="A32" s="11"/>
      <c r="B32" s="11"/>
    </row>
    <row r="33" spans="1:2" x14ac:dyDescent="0.25">
      <c r="A33" s="11"/>
      <c r="B33" s="11"/>
    </row>
    <row r="34" spans="1:2" x14ac:dyDescent="0.25">
      <c r="A34" s="11"/>
      <c r="B34" s="11"/>
    </row>
    <row r="35" spans="1:2" x14ac:dyDescent="0.25">
      <c r="A35" s="11"/>
      <c r="B35" s="11"/>
    </row>
    <row r="36" spans="1:2" x14ac:dyDescent="0.25">
      <c r="A36" s="11"/>
      <c r="B36" s="11"/>
    </row>
    <row r="37" spans="1:2" x14ac:dyDescent="0.25">
      <c r="A37" s="11"/>
      <c r="B37" s="11"/>
    </row>
    <row r="38" spans="1:2" x14ac:dyDescent="0.25">
      <c r="A38" s="11"/>
      <c r="B38" s="11"/>
    </row>
    <row r="39" spans="1:2" x14ac:dyDescent="0.25">
      <c r="A39" s="11"/>
      <c r="B39" s="11"/>
    </row>
    <row r="40" spans="1:2" x14ac:dyDescent="0.25">
      <c r="A40" s="11"/>
      <c r="B40" s="11"/>
    </row>
    <row r="41" spans="1:2" x14ac:dyDescent="0.25">
      <c r="A41" s="11"/>
      <c r="B41" s="11"/>
    </row>
    <row r="42" spans="1:2" x14ac:dyDescent="0.25">
      <c r="A42" s="11"/>
      <c r="B42" s="11"/>
    </row>
    <row r="43" spans="1:2" x14ac:dyDescent="0.25">
      <c r="A43" s="11"/>
      <c r="B43" s="11"/>
    </row>
    <row r="44" spans="1:2" x14ac:dyDescent="0.25">
      <c r="A44" s="11"/>
      <c r="B44" s="11"/>
    </row>
    <row r="45" spans="1:2" x14ac:dyDescent="0.25">
      <c r="A45" s="11"/>
      <c r="B45" s="11"/>
    </row>
    <row r="46" spans="1:2" x14ac:dyDescent="0.25">
      <c r="A46" s="11"/>
      <c r="B46" s="11"/>
    </row>
    <row r="47" spans="1:2" x14ac:dyDescent="0.25">
      <c r="A47" s="11"/>
      <c r="B47" s="11"/>
    </row>
    <row r="48" spans="1:2" x14ac:dyDescent="0.25">
      <c r="A48" s="11"/>
      <c r="B48" s="11"/>
    </row>
    <row r="49" spans="1:2" x14ac:dyDescent="0.25">
      <c r="A49" s="11"/>
      <c r="B49" s="11"/>
    </row>
    <row r="50" spans="1:2" x14ac:dyDescent="0.25">
      <c r="A50" s="11"/>
      <c r="B50" s="11"/>
    </row>
    <row r="51" spans="1:2" x14ac:dyDescent="0.25">
      <c r="A51" s="11"/>
      <c r="B51" s="11"/>
    </row>
  </sheetData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&amp;C&amp;8Modèle proposé par Odobase — odobase.com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0" customWidth="1"/>
  </cols>
  <sheetData>
    <row r="1" spans="1:3" x14ac:dyDescent="0.25">
      <c r="A1" s="9" t="s">
        <v>62</v>
      </c>
      <c r="B1" s="9" t="s">
        <v>63</v>
      </c>
      <c r="C1" s="19" t="s">
        <v>64</v>
      </c>
    </row>
    <row r="2" spans="1:3" x14ac:dyDescent="0.25">
      <c r="A2" s="11" t="s">
        <v>37</v>
      </c>
      <c r="B2" s="11" t="s">
        <v>65</v>
      </c>
      <c r="C2" s="15">
        <v>16</v>
      </c>
    </row>
    <row r="3" spans="1:3" x14ac:dyDescent="0.25">
      <c r="A3" s="11" t="s">
        <v>43</v>
      </c>
      <c r="B3" s="11" t="s">
        <v>66</v>
      </c>
      <c r="C3" s="15">
        <v>8</v>
      </c>
    </row>
    <row r="4" spans="1:3" x14ac:dyDescent="0.25">
      <c r="A4" s="11" t="s">
        <v>49</v>
      </c>
      <c r="B4" s="11" t="s">
        <v>67</v>
      </c>
      <c r="C4" s="15">
        <v>30</v>
      </c>
    </row>
    <row r="5" spans="1:3" x14ac:dyDescent="0.25">
      <c r="A5" s="11"/>
      <c r="B5" s="11"/>
      <c r="C5" s="15"/>
    </row>
    <row r="6" spans="1:3" x14ac:dyDescent="0.25">
      <c r="A6" s="11"/>
      <c r="B6" s="11"/>
      <c r="C6" s="15"/>
    </row>
    <row r="7" spans="1:3" x14ac:dyDescent="0.25">
      <c r="A7" s="11"/>
      <c r="B7" s="11"/>
      <c r="C7" s="15"/>
    </row>
    <row r="8" spans="1:3" x14ac:dyDescent="0.25">
      <c r="A8" s="11"/>
      <c r="B8" s="11"/>
      <c r="C8" s="15"/>
    </row>
    <row r="9" spans="1:3" x14ac:dyDescent="0.25">
      <c r="A9" s="11"/>
      <c r="B9" s="11"/>
      <c r="C9" s="15"/>
    </row>
    <row r="10" spans="1:3" x14ac:dyDescent="0.25">
      <c r="A10" s="11"/>
      <c r="B10" s="11"/>
      <c r="C10" s="15"/>
    </row>
    <row r="11" spans="1:3" x14ac:dyDescent="0.25">
      <c r="A11" s="11"/>
      <c r="B11" s="11"/>
      <c r="C11" s="15"/>
    </row>
    <row r="12" spans="1:3" x14ac:dyDescent="0.25">
      <c r="A12" s="11"/>
      <c r="B12" s="11"/>
      <c r="C12" s="15"/>
    </row>
    <row r="13" spans="1:3" x14ac:dyDescent="0.25">
      <c r="A13" s="11"/>
      <c r="B13" s="11"/>
      <c r="C13" s="15"/>
    </row>
    <row r="14" spans="1:3" x14ac:dyDescent="0.25">
      <c r="A14" s="11"/>
      <c r="B14" s="11"/>
      <c r="C14" s="15"/>
    </row>
    <row r="15" spans="1:3" x14ac:dyDescent="0.25">
      <c r="A15" s="11"/>
      <c r="B15" s="11"/>
      <c r="C15" s="15"/>
    </row>
    <row r="16" spans="1:3" x14ac:dyDescent="0.25">
      <c r="A16" s="11"/>
      <c r="B16" s="11"/>
      <c r="C16" s="15"/>
    </row>
    <row r="17" spans="1:3" x14ac:dyDescent="0.25">
      <c r="A17" s="11"/>
      <c r="B17" s="11"/>
      <c r="C17" s="15"/>
    </row>
    <row r="18" spans="1:3" x14ac:dyDescent="0.25">
      <c r="A18" s="11"/>
      <c r="B18" s="11"/>
      <c r="C18" s="15"/>
    </row>
    <row r="19" spans="1:3" x14ac:dyDescent="0.25">
      <c r="A19" s="11"/>
      <c r="B19" s="11"/>
      <c r="C19" s="15"/>
    </row>
    <row r="20" spans="1:3" x14ac:dyDescent="0.25">
      <c r="A20" s="11"/>
      <c r="B20" s="11"/>
      <c r="C20" s="15"/>
    </row>
    <row r="21" spans="1:3" x14ac:dyDescent="0.25">
      <c r="A21" s="11"/>
      <c r="B21" s="11"/>
      <c r="C21" s="15"/>
    </row>
    <row r="22" spans="1:3" x14ac:dyDescent="0.25">
      <c r="A22" s="11"/>
      <c r="B22" s="11"/>
      <c r="C22" s="15"/>
    </row>
    <row r="23" spans="1:3" x14ac:dyDescent="0.25">
      <c r="A23" s="11"/>
      <c r="B23" s="11"/>
      <c r="C23" s="15"/>
    </row>
    <row r="24" spans="1:3" x14ac:dyDescent="0.25">
      <c r="A24" s="11"/>
      <c r="B24" s="11"/>
      <c r="C24" s="15"/>
    </row>
    <row r="25" spans="1:3" x14ac:dyDescent="0.25">
      <c r="A25" s="11"/>
      <c r="B25" s="11"/>
      <c r="C25" s="15"/>
    </row>
    <row r="26" spans="1:3" x14ac:dyDescent="0.25">
      <c r="A26" s="11"/>
      <c r="B26" s="11"/>
      <c r="C26" s="15"/>
    </row>
    <row r="27" spans="1:3" x14ac:dyDescent="0.25">
      <c r="A27" s="11"/>
      <c r="B27" s="11"/>
      <c r="C27" s="15"/>
    </row>
    <row r="28" spans="1:3" x14ac:dyDescent="0.25">
      <c r="A28" s="11"/>
      <c r="B28" s="11"/>
      <c r="C28" s="15"/>
    </row>
    <row r="29" spans="1:3" x14ac:dyDescent="0.25">
      <c r="A29" s="11"/>
      <c r="B29" s="11"/>
      <c r="C29" s="15"/>
    </row>
    <row r="30" spans="1:3" x14ac:dyDescent="0.25">
      <c r="A30" s="11"/>
      <c r="B30" s="11"/>
      <c r="C30" s="15"/>
    </row>
    <row r="31" spans="1:3" x14ac:dyDescent="0.25">
      <c r="A31" s="11"/>
      <c r="B31" s="11"/>
      <c r="C31" s="15"/>
    </row>
    <row r="32" spans="1:3" x14ac:dyDescent="0.25">
      <c r="A32" s="11"/>
      <c r="B32" s="11"/>
      <c r="C32" s="15"/>
    </row>
    <row r="33" spans="1:3" x14ac:dyDescent="0.25">
      <c r="A33" s="11"/>
      <c r="B33" s="11"/>
      <c r="C33" s="15"/>
    </row>
    <row r="34" spans="1:3" x14ac:dyDescent="0.25">
      <c r="A34" s="11"/>
      <c r="B34" s="11"/>
      <c r="C34" s="15"/>
    </row>
    <row r="35" spans="1:3" x14ac:dyDescent="0.25">
      <c r="A35" s="11"/>
      <c r="B35" s="11"/>
      <c r="C35" s="15"/>
    </row>
    <row r="36" spans="1:3" x14ac:dyDescent="0.25">
      <c r="A36" s="11"/>
      <c r="B36" s="11"/>
      <c r="C36" s="15"/>
    </row>
    <row r="37" spans="1:3" x14ac:dyDescent="0.25">
      <c r="A37" s="11"/>
      <c r="B37" s="11"/>
      <c r="C37" s="15"/>
    </row>
    <row r="38" spans="1:3" x14ac:dyDescent="0.25">
      <c r="A38" s="11"/>
      <c r="B38" s="11"/>
      <c r="C38" s="15"/>
    </row>
    <row r="39" spans="1:3" x14ac:dyDescent="0.25">
      <c r="A39" s="11"/>
      <c r="B39" s="11"/>
      <c r="C39" s="15"/>
    </row>
    <row r="40" spans="1:3" x14ac:dyDescent="0.25">
      <c r="A40" s="11"/>
      <c r="B40" s="11"/>
      <c r="C40" s="15"/>
    </row>
    <row r="41" spans="1:3" x14ac:dyDescent="0.25">
      <c r="A41" s="11"/>
      <c r="B41" s="11"/>
      <c r="C41" s="15"/>
    </row>
    <row r="42" spans="1:3" x14ac:dyDescent="0.25">
      <c r="A42" s="11"/>
      <c r="B42" s="11"/>
      <c r="C42" s="15"/>
    </row>
    <row r="43" spans="1:3" x14ac:dyDescent="0.25">
      <c r="A43" s="11"/>
      <c r="B43" s="11"/>
      <c r="C43" s="15"/>
    </row>
    <row r="44" spans="1:3" x14ac:dyDescent="0.25">
      <c r="A44" s="11"/>
      <c r="B44" s="11"/>
      <c r="C44" s="15"/>
    </row>
    <row r="45" spans="1:3" x14ac:dyDescent="0.25">
      <c r="A45" s="11"/>
      <c r="B45" s="11"/>
      <c r="C45" s="15"/>
    </row>
    <row r="46" spans="1:3" x14ac:dyDescent="0.25">
      <c r="A46" s="11"/>
      <c r="B46" s="11"/>
      <c r="C46" s="15"/>
    </row>
    <row r="47" spans="1:3" x14ac:dyDescent="0.25">
      <c r="A47" s="11"/>
      <c r="B47" s="11"/>
      <c r="C47" s="15"/>
    </row>
    <row r="48" spans="1:3" x14ac:dyDescent="0.25">
      <c r="A48" s="11"/>
      <c r="B48" s="11"/>
      <c r="C48" s="15"/>
    </row>
    <row r="49" spans="1:3" x14ac:dyDescent="0.25">
      <c r="A49" s="11"/>
      <c r="B49" s="11"/>
      <c r="C49" s="15"/>
    </row>
    <row r="50" spans="1:3" x14ac:dyDescent="0.25">
      <c r="A50" s="11"/>
      <c r="B50" s="11"/>
      <c r="C50" s="15"/>
    </row>
    <row r="51" spans="1:3" x14ac:dyDescent="0.25">
      <c r="A51" s="11"/>
      <c r="B51" s="11"/>
      <c r="C51" s="15"/>
    </row>
  </sheetData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&amp;C&amp;8Modèle proposé par Odobase — odobase.com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4" width="20" customWidth="1"/>
    <col min="5" max="6" width="8" customWidth="1"/>
    <col min="7" max="13" width="5" customWidth="1"/>
    <col min="14" max="14" width="20" customWidth="1"/>
    <col min="15" max="15" width="13" customWidth="1"/>
    <col min="16" max="16" width="10" customWidth="1"/>
    <col min="17" max="18" width="12" customWidth="1"/>
    <col min="19" max="19" width="15" customWidth="1"/>
  </cols>
  <sheetData>
    <row r="1" ht="30" customHeight="1" spans="1:19" x14ac:dyDescent="0.25">
      <c r="A1" s="9" t="s">
        <v>12</v>
      </c>
      <c r="B1" s="9" t="s">
        <v>13</v>
      </c>
      <c r="C1" s="9" t="s">
        <v>15</v>
      </c>
      <c r="D1" s="9" t="s">
        <v>16</v>
      </c>
      <c r="E1" s="9" t="s">
        <v>14</v>
      </c>
      <c r="F1" s="9" t="s">
        <v>17</v>
      </c>
      <c r="G1" s="9" t="s">
        <v>18</v>
      </c>
      <c r="H1" s="9" t="s">
        <v>19</v>
      </c>
      <c r="I1" s="9" t="s">
        <v>20</v>
      </c>
      <c r="J1" s="9" t="s">
        <v>21</v>
      </c>
      <c r="K1" s="9" t="s">
        <v>22</v>
      </c>
      <c r="L1" s="9" t="s">
        <v>23</v>
      </c>
      <c r="M1" s="9" t="s">
        <v>24</v>
      </c>
      <c r="N1" s="9" t="s">
        <v>25</v>
      </c>
      <c r="O1" s="9" t="s">
        <v>26</v>
      </c>
      <c r="P1" s="9" t="s">
        <v>27</v>
      </c>
      <c r="Q1" s="9" t="s">
        <v>28</v>
      </c>
      <c r="R1" s="9" t="s">
        <v>29</v>
      </c>
      <c r="S1" s="9" t="s">
        <v>30</v>
      </c>
    </row>
    <row r="2" spans="1:19" x14ac:dyDescent="0.25">
      <c r="A2" s="6" t="s">
        <v>31</v>
      </c>
      <c r="B2" s="11" t="s">
        <v>32</v>
      </c>
      <c r="C2" s="11" t="s">
        <v>33</v>
      </c>
      <c r="D2" s="11" t="s">
        <v>34</v>
      </c>
      <c r="E2" s="12">
        <v>0.2916666666666667</v>
      </c>
      <c r="F2" s="12">
        <v>0.3333333333333333</v>
      </c>
      <c r="G2" s="14" t="s">
        <v>35</v>
      </c>
      <c r="H2" s="14" t="s">
        <v>35</v>
      </c>
      <c r="I2" s="14" t="s">
        <v>35</v>
      </c>
      <c r="J2" s="14" t="s">
        <v>35</v>
      </c>
      <c r="K2" s="14" t="s">
        <v>35</v>
      </c>
      <c r="L2" s="14"/>
      <c r="M2" s="14"/>
      <c r="N2" s="11" t="s">
        <v>36</v>
      </c>
      <c r="O2" s="11" t="s">
        <v>37</v>
      </c>
      <c r="P2" s="15">
        <v>14</v>
      </c>
      <c r="Q2" s="16">
        <v>46266</v>
      </c>
      <c r="R2" s="16">
        <v>46568</v>
      </c>
      <c r="S2" s="17">
        <f>IF(OR(A2="",E2="",F2=""),"",IF(AND(N2&lt;&gt;"",SUMPRODUCT(($N$2:$N$101=N2)*($E$2:$E$101&lt;F2)*($F$2:$F$101&gt;E2)*($Q$2:$Q$101&lt;=R2)*($R$2:$R$101&gt;=Q2)*((($G$2:$G$101="x")*(G2="x")+($H$2:$H$101="x")*(H2="x")+($I$2:$I$101="x")*(I2="x")+($J$2:$J$101="x")*(J2="x")+($K$2:$K$101="x")*(K2="x")+($L$2:$L$101="x")*(L2="x")+($M$2:$M$101="x")*(M2="x"))&gt;0))&gt;1),"Chauffeur occupé",IF(AND(O2&lt;&gt;"",SUMPRODUCT(($O$2:$O$101=O2)*($E$2:$E$101&lt;F2)*($F$2:$F$101&gt;E2)*($Q$2:$Q$101&lt;=R2)*($R$2:$R$101&gt;=Q2)*((($G$2:$G$101="x")*(G2="x")+($H$2:$H$101="x")*(H2="x")+($I$2:$I$101="x")*(I2="x")+($J$2:$J$101="x")*(J2="x")+($K$2:$K$101="x")*(K2="x")+($L$2:$L$101="x")*(L2="x")+($M$2:$M$101="x")*(M2="x"))&gt;0))&gt;1),"Véhicule occupé","OK")))</f>
      </c>
    </row>
    <row r="3" spans="1:19" x14ac:dyDescent="0.25">
      <c r="A3" s="6" t="s">
        <v>38</v>
      </c>
      <c r="B3" s="11" t="s">
        <v>32</v>
      </c>
      <c r="C3" s="11" t="s">
        <v>34</v>
      </c>
      <c r="D3" s="11" t="s">
        <v>33</v>
      </c>
      <c r="E3" s="12">
        <v>0.7291666666666666</v>
      </c>
      <c r="F3" s="12">
        <v>0.7708333333333334</v>
      </c>
      <c r="G3" s="14" t="s">
        <v>35</v>
      </c>
      <c r="H3" s="14" t="s">
        <v>35</v>
      </c>
      <c r="I3" s="14" t="s">
        <v>35</v>
      </c>
      <c r="J3" s="14" t="s">
        <v>35</v>
      </c>
      <c r="K3" s="14" t="s">
        <v>35</v>
      </c>
      <c r="L3" s="14"/>
      <c r="M3" s="14"/>
      <c r="N3" s="11" t="s">
        <v>36</v>
      </c>
      <c r="O3" s="11" t="s">
        <v>37</v>
      </c>
      <c r="P3" s="15">
        <v>14</v>
      </c>
      <c r="Q3" s="16">
        <v>46266</v>
      </c>
      <c r="R3" s="16">
        <v>46568</v>
      </c>
      <c r="S3" s="17">
        <f>IF(OR(A3="",E3="",F3=""),"",IF(AND(N3&lt;&gt;"",SUMPRODUCT(($N$2:$N$101=N3)*($E$2:$E$101&lt;F3)*($F$2:$F$101&gt;E3)*($Q$2:$Q$101&lt;=R3)*($R$2:$R$101&gt;=Q3)*((($G$2:$G$101="x")*(G3="x")+($H$2:$H$101="x")*(H3="x")+($I$2:$I$101="x")*(I3="x")+($J$2:$J$101="x")*(J3="x")+($K$2:$K$101="x")*(K3="x")+($L$2:$L$101="x")*(L3="x")+($M$2:$M$101="x")*(M3="x"))&gt;0))&gt;1),"Chauffeur occupé",IF(AND(O3&lt;&gt;"",SUMPRODUCT(($O$2:$O$101=O3)*($E$2:$E$101&lt;F3)*($F$2:$F$101&gt;E3)*($Q$2:$Q$101&lt;=R3)*($R$2:$R$101&gt;=Q3)*((($G$2:$G$101="x")*(G3="x")+($H$2:$H$101="x")*(H3="x")+($I$2:$I$101="x")*(I3="x")+($J$2:$J$101="x")*(J3="x")+($K$2:$K$101="x")*(K3="x")+($L$2:$L$101="x")*(L3="x")+($M$2:$M$101="x")*(M3="x"))&gt;0))&gt;1),"Véhicule occupé","OK")))</f>
      </c>
    </row>
    <row r="4" spans="1:19" x14ac:dyDescent="0.25">
      <c r="A4" s="6" t="s">
        <v>39</v>
      </c>
      <c r="B4" s="11" t="s">
        <v>40</v>
      </c>
      <c r="C4" s="11" t="s">
        <v>41</v>
      </c>
      <c r="D4" s="11" t="s">
        <v>42</v>
      </c>
      <c r="E4" s="12">
        <v>0.3125</v>
      </c>
      <c r="F4" s="12">
        <v>0.34375</v>
      </c>
      <c r="G4" s="14" t="s">
        <v>35</v>
      </c>
      <c r="H4" s="14" t="s">
        <v>35</v>
      </c>
      <c r="I4" s="14" t="s">
        <v>35</v>
      </c>
      <c r="J4" s="14" t="s">
        <v>35</v>
      </c>
      <c r="K4" s="14" t="s">
        <v>35</v>
      </c>
      <c r="L4" s="14"/>
      <c r="M4" s="14"/>
      <c r="N4" s="11" t="s">
        <v>36</v>
      </c>
      <c r="O4" s="11" t="s">
        <v>43</v>
      </c>
      <c r="P4" s="15">
        <v>6</v>
      </c>
      <c r="Q4" s="16">
        <v>46266</v>
      </c>
      <c r="R4" s="16">
        <v>46583</v>
      </c>
      <c r="S4" s="17">
        <f>IF(OR(A4="",E4="",F4=""),"",IF(AND(N4&lt;&gt;"",SUMPRODUCT(($N$2:$N$101=N4)*($E$2:$E$101&lt;F4)*($F$2:$F$101&gt;E4)*($Q$2:$Q$101&lt;=R4)*($R$2:$R$101&gt;=Q4)*((($G$2:$G$101="x")*(G4="x")+($H$2:$H$101="x")*(H4="x")+($I$2:$I$101="x")*(I4="x")+($J$2:$J$101="x")*(J4="x")+($K$2:$K$101="x")*(K4="x")+($L$2:$L$101="x")*(L4="x")+($M$2:$M$101="x")*(M4="x"))&gt;0))&gt;1),"Chauffeur occupé",IF(AND(O4&lt;&gt;"",SUMPRODUCT(($O$2:$O$101=O4)*($E$2:$E$101&lt;F4)*($F$2:$F$101&gt;E4)*($Q$2:$Q$101&lt;=R4)*($R$2:$R$101&gt;=Q4)*((($G$2:$G$101="x")*(G4="x")+($H$2:$H$101="x")*(H4="x")+($I$2:$I$101="x")*(I4="x")+($J$2:$J$101="x")*(J4="x")+($K$2:$K$101="x")*(K4="x")+($L$2:$L$101="x")*(L4="x")+($M$2:$M$101="x")*(M4="x"))&gt;0))&gt;1),"Véhicule occupé","OK")))</f>
      </c>
    </row>
    <row r="5" spans="1:19" x14ac:dyDescent="0.25">
      <c r="A5" s="6" t="s">
        <v>44</v>
      </c>
      <c r="B5" s="11" t="s">
        <v>45</v>
      </c>
      <c r="C5" s="11" t="s">
        <v>46</v>
      </c>
      <c r="D5" s="11" t="s">
        <v>47</v>
      </c>
      <c r="E5" s="12">
        <v>0.375</v>
      </c>
      <c r="F5" s="12">
        <v>0.5</v>
      </c>
      <c r="G5" s="14"/>
      <c r="H5" s="14"/>
      <c r="I5" s="14"/>
      <c r="J5" s="14"/>
      <c r="K5" s="14"/>
      <c r="L5" s="14" t="s">
        <v>35</v>
      </c>
      <c r="M5" s="14"/>
      <c r="N5" s="11" t="s">
        <v>48</v>
      </c>
      <c r="O5" s="11" t="s">
        <v>49</v>
      </c>
      <c r="P5" s="15">
        <v>25</v>
      </c>
      <c r="Q5" s="16">
        <v>46296</v>
      </c>
      <c r="R5" s="16">
        <v>46387</v>
      </c>
      <c r="S5" s="17">
        <f>IF(OR(A5="",E5="",F5=""),"",IF(AND(N5&lt;&gt;"",SUMPRODUCT(($N$2:$N$101=N5)*($E$2:$E$101&lt;F5)*($F$2:$F$101&gt;E5)*($Q$2:$Q$101&lt;=R5)*($R$2:$R$101&gt;=Q5)*((($G$2:$G$101="x")*(G5="x")+($H$2:$H$101="x")*(H5="x")+($I$2:$I$101="x")*(I5="x")+($J$2:$J$101="x")*(J5="x")+($K$2:$K$101="x")*(K5="x")+($L$2:$L$101="x")*(L5="x")+($M$2:$M$101="x")*(M5="x"))&gt;0))&gt;1),"Chauffeur occupé",IF(AND(O5&lt;&gt;"",SUMPRODUCT(($O$2:$O$101=O5)*($E$2:$E$101&lt;F5)*($F$2:$F$101&gt;E5)*($Q$2:$Q$101&lt;=R5)*($R$2:$R$101&gt;=Q5)*((($G$2:$G$101="x")*(G5="x")+($H$2:$H$101="x")*(H5="x")+($I$2:$I$101="x")*(I5="x")+($J$2:$J$101="x")*(J5="x")+($K$2:$K$101="x")*(K5="x")+($L$2:$L$101="x")*(L5="x")+($M$2:$M$101="x")*(M5="x"))&gt;0))&gt;1),"Véhicule occupé","OK")))</f>
      </c>
    </row>
    <row r="6" spans="1:19" x14ac:dyDescent="0.25">
      <c r="A6" s="6"/>
      <c r="B6" s="11"/>
      <c r="C6" s="11"/>
      <c r="D6" s="11"/>
      <c r="E6" s="12"/>
      <c r="F6" s="12"/>
      <c r="G6" s="14"/>
      <c r="H6" s="14"/>
      <c r="I6" s="14"/>
      <c r="J6" s="14"/>
      <c r="K6" s="14"/>
      <c r="L6" s="14"/>
      <c r="M6" s="14"/>
      <c r="N6" s="11"/>
      <c r="O6" s="11"/>
      <c r="P6" s="15"/>
      <c r="Q6" s="16"/>
      <c r="R6" s="16"/>
      <c r="S6" s="17">
        <f>IF(OR(A6="",E6="",F6=""),"",IF(AND(N6&lt;&gt;"",SUMPRODUCT(($N$2:$N$101=N6)*($E$2:$E$101&lt;F6)*($F$2:$F$101&gt;E6)*($Q$2:$Q$101&lt;=R6)*($R$2:$R$101&gt;=Q6)*((($G$2:$G$101="x")*(G6="x")+($H$2:$H$101="x")*(H6="x")+($I$2:$I$101="x")*(I6="x")+($J$2:$J$101="x")*(J6="x")+($K$2:$K$101="x")*(K6="x")+($L$2:$L$101="x")*(L6="x")+($M$2:$M$101="x")*(M6="x"))&gt;0))&gt;1),"Chauffeur occupé",IF(AND(O6&lt;&gt;"",SUMPRODUCT(($O$2:$O$101=O6)*($E$2:$E$101&lt;F6)*($F$2:$F$101&gt;E6)*($Q$2:$Q$101&lt;=R6)*($R$2:$R$101&gt;=Q6)*((($G$2:$G$101="x")*(G6="x")+($H$2:$H$101="x")*(H6="x")+($I$2:$I$101="x")*(I6="x")+($J$2:$J$101="x")*(J6="x")+($K$2:$K$101="x")*(K6="x")+($L$2:$L$101="x")*(L6="x")+($M$2:$M$101="x")*(M6="x"))&gt;0))&gt;1),"Véhicule occupé","OK")))</f>
      </c>
    </row>
    <row r="7" spans="1:19" x14ac:dyDescent="0.25">
      <c r="A7" s="6"/>
      <c r="B7" s="11"/>
      <c r="C7" s="11"/>
      <c r="D7" s="11"/>
      <c r="E7" s="12"/>
      <c r="F7" s="12"/>
      <c r="G7" s="14"/>
      <c r="H7" s="14"/>
      <c r="I7" s="14"/>
      <c r="J7" s="14"/>
      <c r="K7" s="14"/>
      <c r="L7" s="14"/>
      <c r="M7" s="14"/>
      <c r="N7" s="11"/>
      <c r="O7" s="11"/>
      <c r="P7" s="15"/>
      <c r="Q7" s="16"/>
      <c r="R7" s="16"/>
      <c r="S7" s="17">
        <f>IF(OR(A7="",E7="",F7=""),"",IF(AND(N7&lt;&gt;"",SUMPRODUCT(($N$2:$N$101=N7)*($E$2:$E$101&lt;F7)*($F$2:$F$101&gt;E7)*($Q$2:$Q$101&lt;=R7)*($R$2:$R$101&gt;=Q7)*((($G$2:$G$101="x")*(G7="x")+($H$2:$H$101="x")*(H7="x")+($I$2:$I$101="x")*(I7="x")+($J$2:$J$101="x")*(J7="x")+($K$2:$K$101="x")*(K7="x")+($L$2:$L$101="x")*(L7="x")+($M$2:$M$101="x")*(M7="x"))&gt;0))&gt;1),"Chauffeur occupé",IF(AND(O7&lt;&gt;"",SUMPRODUCT(($O$2:$O$101=O7)*($E$2:$E$101&lt;F7)*($F$2:$F$101&gt;E7)*($Q$2:$Q$101&lt;=R7)*($R$2:$R$101&gt;=Q7)*((($G$2:$G$101="x")*(G7="x")+($H$2:$H$101="x")*(H7="x")+($I$2:$I$101="x")*(I7="x")+($J$2:$J$101="x")*(J7="x")+($K$2:$K$101="x")*(K7="x")+($L$2:$L$101="x")*(L7="x")+($M$2:$M$101="x")*(M7="x"))&gt;0))&gt;1),"Véhicule occupé","OK")))</f>
      </c>
    </row>
    <row r="8" spans="1:19" x14ac:dyDescent="0.25">
      <c r="A8" s="6"/>
      <c r="B8" s="11"/>
      <c r="C8" s="11"/>
      <c r="D8" s="11"/>
      <c r="E8" s="12"/>
      <c r="F8" s="12"/>
      <c r="G8" s="14"/>
      <c r="H8" s="14"/>
      <c r="I8" s="14"/>
      <c r="J8" s="14"/>
      <c r="K8" s="14"/>
      <c r="L8" s="14"/>
      <c r="M8" s="14"/>
      <c r="N8" s="11"/>
      <c r="O8" s="11"/>
      <c r="P8" s="15"/>
      <c r="Q8" s="16"/>
      <c r="R8" s="16"/>
      <c r="S8" s="17">
        <f>IF(OR(A8="",E8="",F8=""),"",IF(AND(N8&lt;&gt;"",SUMPRODUCT(($N$2:$N$101=N8)*($E$2:$E$101&lt;F8)*($F$2:$F$101&gt;E8)*($Q$2:$Q$101&lt;=R8)*($R$2:$R$101&gt;=Q8)*((($G$2:$G$101="x")*(G8="x")+($H$2:$H$101="x")*(H8="x")+($I$2:$I$101="x")*(I8="x")+($J$2:$J$101="x")*(J8="x")+($K$2:$K$101="x")*(K8="x")+($L$2:$L$101="x")*(L8="x")+($M$2:$M$101="x")*(M8="x"))&gt;0))&gt;1),"Chauffeur occupé",IF(AND(O8&lt;&gt;"",SUMPRODUCT(($O$2:$O$101=O8)*($E$2:$E$101&lt;F8)*($F$2:$F$101&gt;E8)*($Q$2:$Q$101&lt;=R8)*($R$2:$R$101&gt;=Q8)*((($G$2:$G$101="x")*(G8="x")+($H$2:$H$101="x")*(H8="x")+($I$2:$I$101="x")*(I8="x")+($J$2:$J$101="x")*(J8="x")+($K$2:$K$101="x")*(K8="x")+($L$2:$L$101="x")*(L8="x")+($M$2:$M$101="x")*(M8="x"))&gt;0))&gt;1),"Véhicule occupé","OK")))</f>
      </c>
    </row>
    <row r="9" spans="1:19" x14ac:dyDescent="0.25">
      <c r="A9" s="6"/>
      <c r="B9" s="11"/>
      <c r="C9" s="11"/>
      <c r="D9" s="11"/>
      <c r="E9" s="12"/>
      <c r="F9" s="12"/>
      <c r="G9" s="14"/>
      <c r="H9" s="14"/>
      <c r="I9" s="14"/>
      <c r="J9" s="14"/>
      <c r="K9" s="14"/>
      <c r="L9" s="14"/>
      <c r="M9" s="14"/>
      <c r="N9" s="11"/>
      <c r="O9" s="11"/>
      <c r="P9" s="15"/>
      <c r="Q9" s="16"/>
      <c r="R9" s="16"/>
      <c r="S9" s="17">
        <f>IF(OR(A9="",E9="",F9=""),"",IF(AND(N9&lt;&gt;"",SUMPRODUCT(($N$2:$N$101=N9)*($E$2:$E$101&lt;F9)*($F$2:$F$101&gt;E9)*($Q$2:$Q$101&lt;=R9)*($R$2:$R$101&gt;=Q9)*((($G$2:$G$101="x")*(G9="x")+($H$2:$H$101="x")*(H9="x")+($I$2:$I$101="x")*(I9="x")+($J$2:$J$101="x")*(J9="x")+($K$2:$K$101="x")*(K9="x")+($L$2:$L$101="x")*(L9="x")+($M$2:$M$101="x")*(M9="x"))&gt;0))&gt;1),"Chauffeur occupé",IF(AND(O9&lt;&gt;"",SUMPRODUCT(($O$2:$O$101=O9)*($E$2:$E$101&lt;F9)*($F$2:$F$101&gt;E9)*($Q$2:$Q$101&lt;=R9)*($R$2:$R$101&gt;=Q9)*((($G$2:$G$101="x")*(G9="x")+($H$2:$H$101="x")*(H9="x")+($I$2:$I$101="x")*(I9="x")+($J$2:$J$101="x")*(J9="x")+($K$2:$K$101="x")*(K9="x")+($L$2:$L$101="x")*(L9="x")+($M$2:$M$101="x")*(M9="x"))&gt;0))&gt;1),"Véhicule occupé","OK")))</f>
      </c>
    </row>
    <row r="10" spans="1:19" x14ac:dyDescent="0.25">
      <c r="A10" s="6"/>
      <c r="B10" s="11"/>
      <c r="C10" s="11"/>
      <c r="D10" s="11"/>
      <c r="E10" s="12"/>
      <c r="F10" s="12"/>
      <c r="G10" s="14"/>
      <c r="H10" s="14"/>
      <c r="I10" s="14"/>
      <c r="J10" s="14"/>
      <c r="K10" s="14"/>
      <c r="L10" s="14"/>
      <c r="M10" s="14"/>
      <c r="N10" s="11"/>
      <c r="O10" s="11"/>
      <c r="P10" s="15"/>
      <c r="Q10" s="16"/>
      <c r="R10" s="16"/>
      <c r="S10" s="17">
        <f>IF(OR(A10="",E10="",F10=""),"",IF(AND(N10&lt;&gt;"",SUMPRODUCT(($N$2:$N$101=N10)*($E$2:$E$101&lt;F10)*($F$2:$F$101&gt;E10)*($Q$2:$Q$101&lt;=R10)*($R$2:$R$101&gt;=Q10)*((($G$2:$G$101="x")*(G10="x")+($H$2:$H$101="x")*(H10="x")+($I$2:$I$101="x")*(I10="x")+($J$2:$J$101="x")*(J10="x")+($K$2:$K$101="x")*(K10="x")+($L$2:$L$101="x")*(L10="x")+($M$2:$M$101="x")*(M10="x"))&gt;0))&gt;1),"Chauffeur occupé",IF(AND(O10&lt;&gt;"",SUMPRODUCT(($O$2:$O$101=O10)*($E$2:$E$101&lt;F10)*($F$2:$F$101&gt;E10)*($Q$2:$Q$101&lt;=R10)*($R$2:$R$101&gt;=Q10)*((($G$2:$G$101="x")*(G10="x")+($H$2:$H$101="x")*(H10="x")+($I$2:$I$101="x")*(I10="x")+($J$2:$J$101="x")*(J10="x")+($K$2:$K$101="x")*(K10="x")+($L$2:$L$101="x")*(L10="x")+($M$2:$M$101="x")*(M10="x"))&gt;0))&gt;1),"Véhicule occupé","OK")))</f>
      </c>
    </row>
    <row r="11" spans="1:19" x14ac:dyDescent="0.25">
      <c r="A11" s="6"/>
      <c r="B11" s="11"/>
      <c r="C11" s="11"/>
      <c r="D11" s="11"/>
      <c r="E11" s="12"/>
      <c r="F11" s="12"/>
      <c r="G11" s="14"/>
      <c r="H11" s="14"/>
      <c r="I11" s="14"/>
      <c r="J11" s="14"/>
      <c r="K11" s="14"/>
      <c r="L11" s="14"/>
      <c r="M11" s="14"/>
      <c r="N11" s="11"/>
      <c r="O11" s="11"/>
      <c r="P11" s="15"/>
      <c r="Q11" s="16"/>
      <c r="R11" s="16"/>
      <c r="S11" s="17">
        <f>IF(OR(A11="",E11="",F11=""),"",IF(AND(N11&lt;&gt;"",SUMPRODUCT(($N$2:$N$101=N11)*($E$2:$E$101&lt;F11)*($F$2:$F$101&gt;E11)*($Q$2:$Q$101&lt;=R11)*($R$2:$R$101&gt;=Q11)*((($G$2:$G$101="x")*(G11="x")+($H$2:$H$101="x")*(H11="x")+($I$2:$I$101="x")*(I11="x")+($J$2:$J$101="x")*(J11="x")+($K$2:$K$101="x")*(K11="x")+($L$2:$L$101="x")*(L11="x")+($M$2:$M$101="x")*(M11="x"))&gt;0))&gt;1),"Chauffeur occupé",IF(AND(O11&lt;&gt;"",SUMPRODUCT(($O$2:$O$101=O11)*($E$2:$E$101&lt;F11)*($F$2:$F$101&gt;E11)*($Q$2:$Q$101&lt;=R11)*($R$2:$R$101&gt;=Q11)*((($G$2:$G$101="x")*(G11="x")+($H$2:$H$101="x")*(H11="x")+($I$2:$I$101="x")*(I11="x")+($J$2:$J$101="x")*(J11="x")+($K$2:$K$101="x")*(K11="x")+($L$2:$L$101="x")*(L11="x")+($M$2:$M$101="x")*(M11="x"))&gt;0))&gt;1),"Véhicule occupé","OK")))</f>
      </c>
    </row>
    <row r="12" spans="1:19" x14ac:dyDescent="0.25">
      <c r="A12" s="6"/>
      <c r="B12" s="11"/>
      <c r="C12" s="11"/>
      <c r="D12" s="11"/>
      <c r="E12" s="12"/>
      <c r="F12" s="12"/>
      <c r="G12" s="14"/>
      <c r="H12" s="14"/>
      <c r="I12" s="14"/>
      <c r="J12" s="14"/>
      <c r="K12" s="14"/>
      <c r="L12" s="14"/>
      <c r="M12" s="14"/>
      <c r="N12" s="11"/>
      <c r="O12" s="11"/>
      <c r="P12" s="15"/>
      <c r="Q12" s="16"/>
      <c r="R12" s="16"/>
      <c r="S12" s="17">
        <f>IF(OR(A12="",E12="",F12=""),"",IF(AND(N12&lt;&gt;"",SUMPRODUCT(($N$2:$N$101=N12)*($E$2:$E$101&lt;F12)*($F$2:$F$101&gt;E12)*($Q$2:$Q$101&lt;=R12)*($R$2:$R$101&gt;=Q12)*((($G$2:$G$101="x")*(G12="x")+($H$2:$H$101="x")*(H12="x")+($I$2:$I$101="x")*(I12="x")+($J$2:$J$101="x")*(J12="x")+($K$2:$K$101="x")*(K12="x")+($L$2:$L$101="x")*(L12="x")+($M$2:$M$101="x")*(M12="x"))&gt;0))&gt;1),"Chauffeur occupé",IF(AND(O12&lt;&gt;"",SUMPRODUCT(($O$2:$O$101=O12)*($E$2:$E$101&lt;F12)*($F$2:$F$101&gt;E12)*($Q$2:$Q$101&lt;=R12)*($R$2:$R$101&gt;=Q12)*((($G$2:$G$101="x")*(G12="x")+($H$2:$H$101="x")*(H12="x")+($I$2:$I$101="x")*(I12="x")+($J$2:$J$101="x")*(J12="x")+($K$2:$K$101="x")*(K12="x")+($L$2:$L$101="x")*(L12="x")+($M$2:$M$101="x")*(M12="x"))&gt;0))&gt;1),"Véhicule occupé","OK")))</f>
      </c>
    </row>
    <row r="13" spans="1:19" x14ac:dyDescent="0.25">
      <c r="A13" s="6"/>
      <c r="B13" s="11"/>
      <c r="C13" s="11"/>
      <c r="D13" s="11"/>
      <c r="E13" s="12"/>
      <c r="F13" s="12"/>
      <c r="G13" s="14"/>
      <c r="H13" s="14"/>
      <c r="I13" s="14"/>
      <c r="J13" s="14"/>
      <c r="K13" s="14"/>
      <c r="L13" s="14"/>
      <c r="M13" s="14"/>
      <c r="N13" s="11"/>
      <c r="O13" s="11"/>
      <c r="P13" s="15"/>
      <c r="Q13" s="16"/>
      <c r="R13" s="16"/>
      <c r="S13" s="17">
        <f>IF(OR(A13="",E13="",F13=""),"",IF(AND(N13&lt;&gt;"",SUMPRODUCT(($N$2:$N$101=N13)*($E$2:$E$101&lt;F13)*($F$2:$F$101&gt;E13)*($Q$2:$Q$101&lt;=R13)*($R$2:$R$101&gt;=Q13)*((($G$2:$G$101="x")*(G13="x")+($H$2:$H$101="x")*(H13="x")+($I$2:$I$101="x")*(I13="x")+($J$2:$J$101="x")*(J13="x")+($K$2:$K$101="x")*(K13="x")+($L$2:$L$101="x")*(L13="x")+($M$2:$M$101="x")*(M13="x"))&gt;0))&gt;1),"Chauffeur occupé",IF(AND(O13&lt;&gt;"",SUMPRODUCT(($O$2:$O$101=O13)*($E$2:$E$101&lt;F13)*($F$2:$F$101&gt;E13)*($Q$2:$Q$101&lt;=R13)*($R$2:$R$101&gt;=Q13)*((($G$2:$G$101="x")*(G13="x")+($H$2:$H$101="x")*(H13="x")+($I$2:$I$101="x")*(I13="x")+($J$2:$J$101="x")*(J13="x")+($K$2:$K$101="x")*(K13="x")+($L$2:$L$101="x")*(L13="x")+($M$2:$M$101="x")*(M13="x"))&gt;0))&gt;1),"Véhicule occupé","OK")))</f>
      </c>
    </row>
    <row r="14" spans="1:19" x14ac:dyDescent="0.25">
      <c r="A14" s="6"/>
      <c r="B14" s="11"/>
      <c r="C14" s="11"/>
      <c r="D14" s="11"/>
      <c r="E14" s="12"/>
      <c r="F14" s="12"/>
      <c r="G14" s="14"/>
      <c r="H14" s="14"/>
      <c r="I14" s="14"/>
      <c r="J14" s="14"/>
      <c r="K14" s="14"/>
      <c r="L14" s="14"/>
      <c r="M14" s="14"/>
      <c r="N14" s="11"/>
      <c r="O14" s="11"/>
      <c r="P14" s="15"/>
      <c r="Q14" s="16"/>
      <c r="R14" s="16"/>
      <c r="S14" s="17">
        <f>IF(OR(A14="",E14="",F14=""),"",IF(AND(N14&lt;&gt;"",SUMPRODUCT(($N$2:$N$101=N14)*($E$2:$E$101&lt;F14)*($F$2:$F$101&gt;E14)*($Q$2:$Q$101&lt;=R14)*($R$2:$R$101&gt;=Q14)*((($G$2:$G$101="x")*(G14="x")+($H$2:$H$101="x")*(H14="x")+($I$2:$I$101="x")*(I14="x")+($J$2:$J$101="x")*(J14="x")+($K$2:$K$101="x")*(K14="x")+($L$2:$L$101="x")*(L14="x")+($M$2:$M$101="x")*(M14="x"))&gt;0))&gt;1),"Chauffeur occupé",IF(AND(O14&lt;&gt;"",SUMPRODUCT(($O$2:$O$101=O14)*($E$2:$E$101&lt;F14)*($F$2:$F$101&gt;E14)*($Q$2:$Q$101&lt;=R14)*($R$2:$R$101&gt;=Q14)*((($G$2:$G$101="x")*(G14="x")+($H$2:$H$101="x")*(H14="x")+($I$2:$I$101="x")*(I14="x")+($J$2:$J$101="x")*(J14="x")+($K$2:$K$101="x")*(K14="x")+($L$2:$L$101="x")*(L14="x")+($M$2:$M$101="x")*(M14="x"))&gt;0))&gt;1),"Véhicule occupé","OK")))</f>
      </c>
    </row>
    <row r="15" spans="1:19" x14ac:dyDescent="0.25">
      <c r="A15" s="6"/>
      <c r="B15" s="11"/>
      <c r="C15" s="11"/>
      <c r="D15" s="11"/>
      <c r="E15" s="12"/>
      <c r="F15" s="12"/>
      <c r="G15" s="14"/>
      <c r="H15" s="14"/>
      <c r="I15" s="14"/>
      <c r="J15" s="14"/>
      <c r="K15" s="14"/>
      <c r="L15" s="14"/>
      <c r="M15" s="14"/>
      <c r="N15" s="11"/>
      <c r="O15" s="11"/>
      <c r="P15" s="15"/>
      <c r="Q15" s="16"/>
      <c r="R15" s="16"/>
      <c r="S15" s="17">
        <f>IF(OR(A15="",E15="",F15=""),"",IF(AND(N15&lt;&gt;"",SUMPRODUCT(($N$2:$N$101=N15)*($E$2:$E$101&lt;F15)*($F$2:$F$101&gt;E15)*($Q$2:$Q$101&lt;=R15)*($R$2:$R$101&gt;=Q15)*((($G$2:$G$101="x")*(G15="x")+($H$2:$H$101="x")*(H15="x")+($I$2:$I$101="x")*(I15="x")+($J$2:$J$101="x")*(J15="x")+($K$2:$K$101="x")*(K15="x")+($L$2:$L$101="x")*(L15="x")+($M$2:$M$101="x")*(M15="x"))&gt;0))&gt;1),"Chauffeur occupé",IF(AND(O15&lt;&gt;"",SUMPRODUCT(($O$2:$O$101=O15)*($E$2:$E$101&lt;F15)*($F$2:$F$101&gt;E15)*($Q$2:$Q$101&lt;=R15)*($R$2:$R$101&gt;=Q15)*((($G$2:$G$101="x")*(G15="x")+($H$2:$H$101="x")*(H15="x")+($I$2:$I$101="x")*(I15="x")+($J$2:$J$101="x")*(J15="x")+($K$2:$K$101="x")*(K15="x")+($L$2:$L$101="x")*(L15="x")+($M$2:$M$101="x")*(M15="x"))&gt;0))&gt;1),"Véhicule occupé","OK")))</f>
      </c>
    </row>
    <row r="16" spans="1:19" x14ac:dyDescent="0.25">
      <c r="A16" s="6"/>
      <c r="B16" s="11"/>
      <c r="C16" s="11"/>
      <c r="D16" s="11"/>
      <c r="E16" s="12"/>
      <c r="F16" s="12"/>
      <c r="G16" s="14"/>
      <c r="H16" s="14"/>
      <c r="I16" s="14"/>
      <c r="J16" s="14"/>
      <c r="K16" s="14"/>
      <c r="L16" s="14"/>
      <c r="M16" s="14"/>
      <c r="N16" s="11"/>
      <c r="O16" s="11"/>
      <c r="P16" s="15"/>
      <c r="Q16" s="16"/>
      <c r="R16" s="16"/>
      <c r="S16" s="17">
        <f>IF(OR(A16="",E16="",F16=""),"",IF(AND(N16&lt;&gt;"",SUMPRODUCT(($N$2:$N$101=N16)*($E$2:$E$101&lt;F16)*($F$2:$F$101&gt;E16)*($Q$2:$Q$101&lt;=R16)*($R$2:$R$101&gt;=Q16)*((($G$2:$G$101="x")*(G16="x")+($H$2:$H$101="x")*(H16="x")+($I$2:$I$101="x")*(I16="x")+($J$2:$J$101="x")*(J16="x")+($K$2:$K$101="x")*(K16="x")+($L$2:$L$101="x")*(L16="x")+($M$2:$M$101="x")*(M16="x"))&gt;0))&gt;1),"Chauffeur occupé",IF(AND(O16&lt;&gt;"",SUMPRODUCT(($O$2:$O$101=O16)*($E$2:$E$101&lt;F16)*($F$2:$F$101&gt;E16)*($Q$2:$Q$101&lt;=R16)*($R$2:$R$101&gt;=Q16)*((($G$2:$G$101="x")*(G16="x")+($H$2:$H$101="x")*(H16="x")+($I$2:$I$101="x")*(I16="x")+($J$2:$J$101="x")*(J16="x")+($K$2:$K$101="x")*(K16="x")+($L$2:$L$101="x")*(L16="x")+($M$2:$M$101="x")*(M16="x"))&gt;0))&gt;1),"Véhicule occupé","OK")))</f>
      </c>
    </row>
    <row r="17" spans="1:19" x14ac:dyDescent="0.25">
      <c r="A17" s="6"/>
      <c r="B17" s="11"/>
      <c r="C17" s="11"/>
      <c r="D17" s="11"/>
      <c r="E17" s="12"/>
      <c r="F17" s="12"/>
      <c r="G17" s="14"/>
      <c r="H17" s="14"/>
      <c r="I17" s="14"/>
      <c r="J17" s="14"/>
      <c r="K17" s="14"/>
      <c r="L17" s="14"/>
      <c r="M17" s="14"/>
      <c r="N17" s="11"/>
      <c r="O17" s="11"/>
      <c r="P17" s="15"/>
      <c r="Q17" s="16"/>
      <c r="R17" s="16"/>
      <c r="S17" s="17">
        <f>IF(OR(A17="",E17="",F17=""),"",IF(AND(N17&lt;&gt;"",SUMPRODUCT(($N$2:$N$101=N17)*($E$2:$E$101&lt;F17)*($F$2:$F$101&gt;E17)*($Q$2:$Q$101&lt;=R17)*($R$2:$R$101&gt;=Q17)*((($G$2:$G$101="x")*(G17="x")+($H$2:$H$101="x")*(H17="x")+($I$2:$I$101="x")*(I17="x")+($J$2:$J$101="x")*(J17="x")+($K$2:$K$101="x")*(K17="x")+($L$2:$L$101="x")*(L17="x")+($M$2:$M$101="x")*(M17="x"))&gt;0))&gt;1),"Chauffeur occupé",IF(AND(O17&lt;&gt;"",SUMPRODUCT(($O$2:$O$101=O17)*($E$2:$E$101&lt;F17)*($F$2:$F$101&gt;E17)*($Q$2:$Q$101&lt;=R17)*($R$2:$R$101&gt;=Q17)*((($G$2:$G$101="x")*(G17="x")+($H$2:$H$101="x")*(H17="x")+($I$2:$I$101="x")*(I17="x")+($J$2:$J$101="x")*(J17="x")+($K$2:$K$101="x")*(K17="x")+($L$2:$L$101="x")*(L17="x")+($M$2:$M$101="x")*(M17="x"))&gt;0))&gt;1),"Véhicule occupé","OK")))</f>
      </c>
    </row>
    <row r="18" spans="1:19" x14ac:dyDescent="0.25">
      <c r="A18" s="6"/>
      <c r="B18" s="11"/>
      <c r="C18" s="11"/>
      <c r="D18" s="11"/>
      <c r="E18" s="12"/>
      <c r="F18" s="12"/>
      <c r="G18" s="14"/>
      <c r="H18" s="14"/>
      <c r="I18" s="14"/>
      <c r="J18" s="14"/>
      <c r="K18" s="14"/>
      <c r="L18" s="14"/>
      <c r="M18" s="14"/>
      <c r="N18" s="11"/>
      <c r="O18" s="11"/>
      <c r="P18" s="15"/>
      <c r="Q18" s="16"/>
      <c r="R18" s="16"/>
      <c r="S18" s="17">
        <f>IF(OR(A18="",E18="",F18=""),"",IF(AND(N18&lt;&gt;"",SUMPRODUCT(($N$2:$N$101=N18)*($E$2:$E$101&lt;F18)*($F$2:$F$101&gt;E18)*($Q$2:$Q$101&lt;=R18)*($R$2:$R$101&gt;=Q18)*((($G$2:$G$101="x")*(G18="x")+($H$2:$H$101="x")*(H18="x")+($I$2:$I$101="x")*(I18="x")+($J$2:$J$101="x")*(J18="x")+($K$2:$K$101="x")*(K18="x")+($L$2:$L$101="x")*(L18="x")+($M$2:$M$101="x")*(M18="x"))&gt;0))&gt;1),"Chauffeur occupé",IF(AND(O18&lt;&gt;"",SUMPRODUCT(($O$2:$O$101=O18)*($E$2:$E$101&lt;F18)*($F$2:$F$101&gt;E18)*($Q$2:$Q$101&lt;=R18)*($R$2:$R$101&gt;=Q18)*((($G$2:$G$101="x")*(G18="x")+($H$2:$H$101="x")*(H18="x")+($I$2:$I$101="x")*(I18="x")+($J$2:$J$101="x")*(J18="x")+($K$2:$K$101="x")*(K18="x")+($L$2:$L$101="x")*(L18="x")+($M$2:$M$101="x")*(M18="x"))&gt;0))&gt;1),"Véhicule occupé","OK")))</f>
      </c>
    </row>
    <row r="19" spans="1:19" x14ac:dyDescent="0.25">
      <c r="A19" s="6"/>
      <c r="B19" s="11"/>
      <c r="C19" s="11"/>
      <c r="D19" s="11"/>
      <c r="E19" s="12"/>
      <c r="F19" s="12"/>
      <c r="G19" s="14"/>
      <c r="H19" s="14"/>
      <c r="I19" s="14"/>
      <c r="J19" s="14"/>
      <c r="K19" s="14"/>
      <c r="L19" s="14"/>
      <c r="M19" s="14"/>
      <c r="N19" s="11"/>
      <c r="O19" s="11"/>
      <c r="P19" s="15"/>
      <c r="Q19" s="16"/>
      <c r="R19" s="16"/>
      <c r="S19" s="17">
        <f>IF(OR(A19="",E19="",F19=""),"",IF(AND(N19&lt;&gt;"",SUMPRODUCT(($N$2:$N$101=N19)*($E$2:$E$101&lt;F19)*($F$2:$F$101&gt;E19)*($Q$2:$Q$101&lt;=R19)*($R$2:$R$101&gt;=Q19)*((($G$2:$G$101="x")*(G19="x")+($H$2:$H$101="x")*(H19="x")+($I$2:$I$101="x")*(I19="x")+($J$2:$J$101="x")*(J19="x")+($K$2:$K$101="x")*(K19="x")+($L$2:$L$101="x")*(L19="x")+($M$2:$M$101="x")*(M19="x"))&gt;0))&gt;1),"Chauffeur occupé",IF(AND(O19&lt;&gt;"",SUMPRODUCT(($O$2:$O$101=O19)*($E$2:$E$101&lt;F19)*($F$2:$F$101&gt;E19)*($Q$2:$Q$101&lt;=R19)*($R$2:$R$101&gt;=Q19)*((($G$2:$G$101="x")*(G19="x")+($H$2:$H$101="x")*(H19="x")+($I$2:$I$101="x")*(I19="x")+($J$2:$J$101="x")*(J19="x")+($K$2:$K$101="x")*(K19="x")+($L$2:$L$101="x")*(L19="x")+($M$2:$M$101="x")*(M19="x"))&gt;0))&gt;1),"Véhicule occupé","OK")))</f>
      </c>
    </row>
    <row r="20" spans="1:19" x14ac:dyDescent="0.25">
      <c r="A20" s="6"/>
      <c r="B20" s="11"/>
      <c r="C20" s="11"/>
      <c r="D20" s="11"/>
      <c r="E20" s="12"/>
      <c r="F20" s="12"/>
      <c r="G20" s="14"/>
      <c r="H20" s="14"/>
      <c r="I20" s="14"/>
      <c r="J20" s="14"/>
      <c r="K20" s="14"/>
      <c r="L20" s="14"/>
      <c r="M20" s="14"/>
      <c r="N20" s="11"/>
      <c r="O20" s="11"/>
      <c r="P20" s="15"/>
      <c r="Q20" s="16"/>
      <c r="R20" s="16"/>
      <c r="S20" s="17">
        <f>IF(OR(A20="",E20="",F20=""),"",IF(AND(N20&lt;&gt;"",SUMPRODUCT(($N$2:$N$101=N20)*($E$2:$E$101&lt;F20)*($F$2:$F$101&gt;E20)*($Q$2:$Q$101&lt;=R20)*($R$2:$R$101&gt;=Q20)*((($G$2:$G$101="x")*(G20="x")+($H$2:$H$101="x")*(H20="x")+($I$2:$I$101="x")*(I20="x")+($J$2:$J$101="x")*(J20="x")+($K$2:$K$101="x")*(K20="x")+($L$2:$L$101="x")*(L20="x")+($M$2:$M$101="x")*(M20="x"))&gt;0))&gt;1),"Chauffeur occupé",IF(AND(O20&lt;&gt;"",SUMPRODUCT(($O$2:$O$101=O20)*($E$2:$E$101&lt;F20)*($F$2:$F$101&gt;E20)*($Q$2:$Q$101&lt;=R20)*($R$2:$R$101&gt;=Q20)*((($G$2:$G$101="x")*(G20="x")+($H$2:$H$101="x")*(H20="x")+($I$2:$I$101="x")*(I20="x")+($J$2:$J$101="x")*(J20="x")+($K$2:$K$101="x")*(K20="x")+($L$2:$L$101="x")*(L20="x")+($M$2:$M$101="x")*(M20="x"))&gt;0))&gt;1),"Véhicule occupé","OK")))</f>
      </c>
    </row>
    <row r="21" spans="1:19" x14ac:dyDescent="0.25">
      <c r="A21" s="6"/>
      <c r="B21" s="11"/>
      <c r="C21" s="11"/>
      <c r="D21" s="11"/>
      <c r="E21" s="12"/>
      <c r="F21" s="12"/>
      <c r="G21" s="14"/>
      <c r="H21" s="14"/>
      <c r="I21" s="14"/>
      <c r="J21" s="14"/>
      <c r="K21" s="14"/>
      <c r="L21" s="14"/>
      <c r="M21" s="14"/>
      <c r="N21" s="11"/>
      <c r="O21" s="11"/>
      <c r="P21" s="15"/>
      <c r="Q21" s="16"/>
      <c r="R21" s="16"/>
      <c r="S21" s="17">
        <f>IF(OR(A21="",E21="",F21=""),"",IF(AND(N21&lt;&gt;"",SUMPRODUCT(($N$2:$N$101=N21)*($E$2:$E$101&lt;F21)*($F$2:$F$101&gt;E21)*($Q$2:$Q$101&lt;=R21)*($R$2:$R$101&gt;=Q21)*((($G$2:$G$101="x")*(G21="x")+($H$2:$H$101="x")*(H21="x")+($I$2:$I$101="x")*(I21="x")+($J$2:$J$101="x")*(J21="x")+($K$2:$K$101="x")*(K21="x")+($L$2:$L$101="x")*(L21="x")+($M$2:$M$101="x")*(M21="x"))&gt;0))&gt;1),"Chauffeur occupé",IF(AND(O21&lt;&gt;"",SUMPRODUCT(($O$2:$O$101=O21)*($E$2:$E$101&lt;F21)*($F$2:$F$101&gt;E21)*($Q$2:$Q$101&lt;=R21)*($R$2:$R$101&gt;=Q21)*((($G$2:$G$101="x")*(G21="x")+($H$2:$H$101="x")*(H21="x")+($I$2:$I$101="x")*(I21="x")+($J$2:$J$101="x")*(J21="x")+($K$2:$K$101="x")*(K21="x")+($L$2:$L$101="x")*(L21="x")+($M$2:$M$101="x")*(M21="x"))&gt;0))&gt;1),"Véhicule occupé","OK")))</f>
      </c>
    </row>
    <row r="22" spans="1:19" x14ac:dyDescent="0.25">
      <c r="A22" s="6"/>
      <c r="B22" s="11"/>
      <c r="C22" s="11"/>
      <c r="D22" s="11"/>
      <c r="E22" s="12"/>
      <c r="F22" s="12"/>
      <c r="G22" s="14"/>
      <c r="H22" s="14"/>
      <c r="I22" s="14"/>
      <c r="J22" s="14"/>
      <c r="K22" s="14"/>
      <c r="L22" s="14"/>
      <c r="M22" s="14"/>
      <c r="N22" s="11"/>
      <c r="O22" s="11"/>
      <c r="P22" s="15"/>
      <c r="Q22" s="16"/>
      <c r="R22" s="16"/>
      <c r="S22" s="17">
        <f>IF(OR(A22="",E22="",F22=""),"",IF(AND(N22&lt;&gt;"",SUMPRODUCT(($N$2:$N$101=N22)*($E$2:$E$101&lt;F22)*($F$2:$F$101&gt;E22)*($Q$2:$Q$101&lt;=R22)*($R$2:$R$101&gt;=Q22)*((($G$2:$G$101="x")*(G22="x")+($H$2:$H$101="x")*(H22="x")+($I$2:$I$101="x")*(I22="x")+($J$2:$J$101="x")*(J22="x")+($K$2:$K$101="x")*(K22="x")+($L$2:$L$101="x")*(L22="x")+($M$2:$M$101="x")*(M22="x"))&gt;0))&gt;1),"Chauffeur occupé",IF(AND(O22&lt;&gt;"",SUMPRODUCT(($O$2:$O$101=O22)*($E$2:$E$101&lt;F22)*($F$2:$F$101&gt;E22)*($Q$2:$Q$101&lt;=R22)*($R$2:$R$101&gt;=Q22)*((($G$2:$G$101="x")*(G22="x")+($H$2:$H$101="x")*(H22="x")+($I$2:$I$101="x")*(I22="x")+($J$2:$J$101="x")*(J22="x")+($K$2:$K$101="x")*(K22="x")+($L$2:$L$101="x")*(L22="x")+($M$2:$M$101="x")*(M22="x"))&gt;0))&gt;1),"Véhicule occupé","OK")))</f>
      </c>
    </row>
    <row r="23" spans="1:19" x14ac:dyDescent="0.25">
      <c r="A23" s="6"/>
      <c r="B23" s="11"/>
      <c r="C23" s="11"/>
      <c r="D23" s="11"/>
      <c r="E23" s="12"/>
      <c r="F23" s="12"/>
      <c r="G23" s="14"/>
      <c r="H23" s="14"/>
      <c r="I23" s="14"/>
      <c r="J23" s="14"/>
      <c r="K23" s="14"/>
      <c r="L23" s="14"/>
      <c r="M23" s="14"/>
      <c r="N23" s="11"/>
      <c r="O23" s="11"/>
      <c r="P23" s="15"/>
      <c r="Q23" s="16"/>
      <c r="R23" s="16"/>
      <c r="S23" s="17">
        <f>IF(OR(A23="",E23="",F23=""),"",IF(AND(N23&lt;&gt;"",SUMPRODUCT(($N$2:$N$101=N23)*($E$2:$E$101&lt;F23)*($F$2:$F$101&gt;E23)*($Q$2:$Q$101&lt;=R23)*($R$2:$R$101&gt;=Q23)*((($G$2:$G$101="x")*(G23="x")+($H$2:$H$101="x")*(H23="x")+($I$2:$I$101="x")*(I23="x")+($J$2:$J$101="x")*(J23="x")+($K$2:$K$101="x")*(K23="x")+($L$2:$L$101="x")*(L23="x")+($M$2:$M$101="x")*(M23="x"))&gt;0))&gt;1),"Chauffeur occupé",IF(AND(O23&lt;&gt;"",SUMPRODUCT(($O$2:$O$101=O23)*($E$2:$E$101&lt;F23)*($F$2:$F$101&gt;E23)*($Q$2:$Q$101&lt;=R23)*($R$2:$R$101&gt;=Q23)*((($G$2:$G$101="x")*(G23="x")+($H$2:$H$101="x")*(H23="x")+($I$2:$I$101="x")*(I23="x")+($J$2:$J$101="x")*(J23="x")+($K$2:$K$101="x")*(K23="x")+($L$2:$L$101="x")*(L23="x")+($M$2:$M$101="x")*(M23="x"))&gt;0))&gt;1),"Véhicule occupé","OK")))</f>
      </c>
    </row>
    <row r="24" spans="1:19" x14ac:dyDescent="0.25">
      <c r="A24" s="6"/>
      <c r="B24" s="11"/>
      <c r="C24" s="11"/>
      <c r="D24" s="11"/>
      <c r="E24" s="12"/>
      <c r="F24" s="12"/>
      <c r="G24" s="14"/>
      <c r="H24" s="14"/>
      <c r="I24" s="14"/>
      <c r="J24" s="14"/>
      <c r="K24" s="14"/>
      <c r="L24" s="14"/>
      <c r="M24" s="14"/>
      <c r="N24" s="11"/>
      <c r="O24" s="11"/>
      <c r="P24" s="15"/>
      <c r="Q24" s="16"/>
      <c r="R24" s="16"/>
      <c r="S24" s="17">
        <f>IF(OR(A24="",E24="",F24=""),"",IF(AND(N24&lt;&gt;"",SUMPRODUCT(($N$2:$N$101=N24)*($E$2:$E$101&lt;F24)*($F$2:$F$101&gt;E24)*($Q$2:$Q$101&lt;=R24)*($R$2:$R$101&gt;=Q24)*((($G$2:$G$101="x")*(G24="x")+($H$2:$H$101="x")*(H24="x")+($I$2:$I$101="x")*(I24="x")+($J$2:$J$101="x")*(J24="x")+($K$2:$K$101="x")*(K24="x")+($L$2:$L$101="x")*(L24="x")+($M$2:$M$101="x")*(M24="x"))&gt;0))&gt;1),"Chauffeur occupé",IF(AND(O24&lt;&gt;"",SUMPRODUCT(($O$2:$O$101=O24)*($E$2:$E$101&lt;F24)*($F$2:$F$101&gt;E24)*($Q$2:$Q$101&lt;=R24)*($R$2:$R$101&gt;=Q24)*((($G$2:$G$101="x")*(G24="x")+($H$2:$H$101="x")*(H24="x")+($I$2:$I$101="x")*(I24="x")+($J$2:$J$101="x")*(J24="x")+($K$2:$K$101="x")*(K24="x")+($L$2:$L$101="x")*(L24="x")+($M$2:$M$101="x")*(M24="x"))&gt;0))&gt;1),"Véhicule occupé","OK")))</f>
      </c>
    </row>
    <row r="25" spans="1:19" x14ac:dyDescent="0.25">
      <c r="A25" s="6"/>
      <c r="B25" s="11"/>
      <c r="C25" s="11"/>
      <c r="D25" s="11"/>
      <c r="E25" s="12"/>
      <c r="F25" s="12"/>
      <c r="G25" s="14"/>
      <c r="H25" s="14"/>
      <c r="I25" s="14"/>
      <c r="J25" s="14"/>
      <c r="K25" s="14"/>
      <c r="L25" s="14"/>
      <c r="M25" s="14"/>
      <c r="N25" s="11"/>
      <c r="O25" s="11"/>
      <c r="P25" s="15"/>
      <c r="Q25" s="16"/>
      <c r="R25" s="16"/>
      <c r="S25" s="17">
        <f>IF(OR(A25="",E25="",F25=""),"",IF(AND(N25&lt;&gt;"",SUMPRODUCT(($N$2:$N$101=N25)*($E$2:$E$101&lt;F25)*($F$2:$F$101&gt;E25)*($Q$2:$Q$101&lt;=R25)*($R$2:$R$101&gt;=Q25)*((($G$2:$G$101="x")*(G25="x")+($H$2:$H$101="x")*(H25="x")+($I$2:$I$101="x")*(I25="x")+($J$2:$J$101="x")*(J25="x")+($K$2:$K$101="x")*(K25="x")+($L$2:$L$101="x")*(L25="x")+($M$2:$M$101="x")*(M25="x"))&gt;0))&gt;1),"Chauffeur occupé",IF(AND(O25&lt;&gt;"",SUMPRODUCT(($O$2:$O$101=O25)*($E$2:$E$101&lt;F25)*($F$2:$F$101&gt;E25)*($Q$2:$Q$101&lt;=R25)*($R$2:$R$101&gt;=Q25)*((($G$2:$G$101="x")*(G25="x")+($H$2:$H$101="x")*(H25="x")+($I$2:$I$101="x")*(I25="x")+($J$2:$J$101="x")*(J25="x")+($K$2:$K$101="x")*(K25="x")+($L$2:$L$101="x")*(L25="x")+($M$2:$M$101="x")*(M25="x"))&gt;0))&gt;1),"Véhicule occupé","OK")))</f>
      </c>
    </row>
    <row r="26" spans="1:19" x14ac:dyDescent="0.25">
      <c r="A26" s="6"/>
      <c r="B26" s="11"/>
      <c r="C26" s="11"/>
      <c r="D26" s="11"/>
      <c r="E26" s="12"/>
      <c r="F26" s="12"/>
      <c r="G26" s="14"/>
      <c r="H26" s="14"/>
      <c r="I26" s="14"/>
      <c r="J26" s="14"/>
      <c r="K26" s="14"/>
      <c r="L26" s="14"/>
      <c r="M26" s="14"/>
      <c r="N26" s="11"/>
      <c r="O26" s="11"/>
      <c r="P26" s="15"/>
      <c r="Q26" s="16"/>
      <c r="R26" s="16"/>
      <c r="S26" s="17">
        <f>IF(OR(A26="",E26="",F26=""),"",IF(AND(N26&lt;&gt;"",SUMPRODUCT(($N$2:$N$101=N26)*($E$2:$E$101&lt;F26)*($F$2:$F$101&gt;E26)*($Q$2:$Q$101&lt;=R26)*($R$2:$R$101&gt;=Q26)*((($G$2:$G$101="x")*(G26="x")+($H$2:$H$101="x")*(H26="x")+($I$2:$I$101="x")*(I26="x")+($J$2:$J$101="x")*(J26="x")+($K$2:$K$101="x")*(K26="x")+($L$2:$L$101="x")*(L26="x")+($M$2:$M$101="x")*(M26="x"))&gt;0))&gt;1),"Chauffeur occupé",IF(AND(O26&lt;&gt;"",SUMPRODUCT(($O$2:$O$101=O26)*($E$2:$E$101&lt;F26)*($F$2:$F$101&gt;E26)*($Q$2:$Q$101&lt;=R26)*($R$2:$R$101&gt;=Q26)*((($G$2:$G$101="x")*(G26="x")+($H$2:$H$101="x")*(H26="x")+($I$2:$I$101="x")*(I26="x")+($J$2:$J$101="x")*(J26="x")+($K$2:$K$101="x")*(K26="x")+($L$2:$L$101="x")*(L26="x")+($M$2:$M$101="x")*(M26="x"))&gt;0))&gt;1),"Véhicule occupé","OK")))</f>
      </c>
    </row>
    <row r="27" spans="1:19" x14ac:dyDescent="0.25">
      <c r="A27" s="6"/>
      <c r="B27" s="11"/>
      <c r="C27" s="11"/>
      <c r="D27" s="11"/>
      <c r="E27" s="12"/>
      <c r="F27" s="12"/>
      <c r="G27" s="14"/>
      <c r="H27" s="14"/>
      <c r="I27" s="14"/>
      <c r="J27" s="14"/>
      <c r="K27" s="14"/>
      <c r="L27" s="14"/>
      <c r="M27" s="14"/>
      <c r="N27" s="11"/>
      <c r="O27" s="11"/>
      <c r="P27" s="15"/>
      <c r="Q27" s="16"/>
      <c r="R27" s="16"/>
      <c r="S27" s="17">
        <f>IF(OR(A27="",E27="",F27=""),"",IF(AND(N27&lt;&gt;"",SUMPRODUCT(($N$2:$N$101=N27)*($E$2:$E$101&lt;F27)*($F$2:$F$101&gt;E27)*($Q$2:$Q$101&lt;=R27)*($R$2:$R$101&gt;=Q27)*((($G$2:$G$101="x")*(G27="x")+($H$2:$H$101="x")*(H27="x")+($I$2:$I$101="x")*(I27="x")+($J$2:$J$101="x")*(J27="x")+($K$2:$K$101="x")*(K27="x")+($L$2:$L$101="x")*(L27="x")+($M$2:$M$101="x")*(M27="x"))&gt;0))&gt;1),"Chauffeur occupé",IF(AND(O27&lt;&gt;"",SUMPRODUCT(($O$2:$O$101=O27)*($E$2:$E$101&lt;F27)*($F$2:$F$101&gt;E27)*($Q$2:$Q$101&lt;=R27)*($R$2:$R$101&gt;=Q27)*((($G$2:$G$101="x")*(G27="x")+($H$2:$H$101="x")*(H27="x")+($I$2:$I$101="x")*(I27="x")+($J$2:$J$101="x")*(J27="x")+($K$2:$K$101="x")*(K27="x")+($L$2:$L$101="x")*(L27="x")+($M$2:$M$101="x")*(M27="x"))&gt;0))&gt;1),"Véhicule occupé","OK")))</f>
      </c>
    </row>
    <row r="28" spans="1:19" x14ac:dyDescent="0.25">
      <c r="A28" s="6"/>
      <c r="B28" s="11"/>
      <c r="C28" s="11"/>
      <c r="D28" s="11"/>
      <c r="E28" s="12"/>
      <c r="F28" s="12"/>
      <c r="G28" s="14"/>
      <c r="H28" s="14"/>
      <c r="I28" s="14"/>
      <c r="J28" s="14"/>
      <c r="K28" s="14"/>
      <c r="L28" s="14"/>
      <c r="M28" s="14"/>
      <c r="N28" s="11"/>
      <c r="O28" s="11"/>
      <c r="P28" s="15"/>
      <c r="Q28" s="16"/>
      <c r="R28" s="16"/>
      <c r="S28" s="17">
        <f>IF(OR(A28="",E28="",F28=""),"",IF(AND(N28&lt;&gt;"",SUMPRODUCT(($N$2:$N$101=N28)*($E$2:$E$101&lt;F28)*($F$2:$F$101&gt;E28)*($Q$2:$Q$101&lt;=R28)*($R$2:$R$101&gt;=Q28)*((($G$2:$G$101="x")*(G28="x")+($H$2:$H$101="x")*(H28="x")+($I$2:$I$101="x")*(I28="x")+($J$2:$J$101="x")*(J28="x")+($K$2:$K$101="x")*(K28="x")+($L$2:$L$101="x")*(L28="x")+($M$2:$M$101="x")*(M28="x"))&gt;0))&gt;1),"Chauffeur occupé",IF(AND(O28&lt;&gt;"",SUMPRODUCT(($O$2:$O$101=O28)*($E$2:$E$101&lt;F28)*($F$2:$F$101&gt;E28)*($Q$2:$Q$101&lt;=R28)*($R$2:$R$101&gt;=Q28)*((($G$2:$G$101="x")*(G28="x")+($H$2:$H$101="x")*(H28="x")+($I$2:$I$101="x")*(I28="x")+($J$2:$J$101="x")*(J28="x")+($K$2:$K$101="x")*(K28="x")+($L$2:$L$101="x")*(L28="x")+($M$2:$M$101="x")*(M28="x"))&gt;0))&gt;1),"Véhicule occupé","OK")))</f>
      </c>
    </row>
    <row r="29" spans="1:19" x14ac:dyDescent="0.25">
      <c r="A29" s="6"/>
      <c r="B29" s="11"/>
      <c r="C29" s="11"/>
      <c r="D29" s="11"/>
      <c r="E29" s="12"/>
      <c r="F29" s="12"/>
      <c r="G29" s="14"/>
      <c r="H29" s="14"/>
      <c r="I29" s="14"/>
      <c r="J29" s="14"/>
      <c r="K29" s="14"/>
      <c r="L29" s="14"/>
      <c r="M29" s="14"/>
      <c r="N29" s="11"/>
      <c r="O29" s="11"/>
      <c r="P29" s="15"/>
      <c r="Q29" s="16"/>
      <c r="R29" s="16"/>
      <c r="S29" s="17">
        <f>IF(OR(A29="",E29="",F29=""),"",IF(AND(N29&lt;&gt;"",SUMPRODUCT(($N$2:$N$101=N29)*($E$2:$E$101&lt;F29)*($F$2:$F$101&gt;E29)*($Q$2:$Q$101&lt;=R29)*($R$2:$R$101&gt;=Q29)*((($G$2:$G$101="x")*(G29="x")+($H$2:$H$101="x")*(H29="x")+($I$2:$I$101="x")*(I29="x")+($J$2:$J$101="x")*(J29="x")+($K$2:$K$101="x")*(K29="x")+($L$2:$L$101="x")*(L29="x")+($M$2:$M$101="x")*(M29="x"))&gt;0))&gt;1),"Chauffeur occupé",IF(AND(O29&lt;&gt;"",SUMPRODUCT(($O$2:$O$101=O29)*($E$2:$E$101&lt;F29)*($F$2:$F$101&gt;E29)*($Q$2:$Q$101&lt;=R29)*($R$2:$R$101&gt;=Q29)*((($G$2:$G$101="x")*(G29="x")+($H$2:$H$101="x")*(H29="x")+($I$2:$I$101="x")*(I29="x")+($J$2:$J$101="x")*(J29="x")+($K$2:$K$101="x")*(K29="x")+($L$2:$L$101="x")*(L29="x")+($M$2:$M$101="x")*(M29="x"))&gt;0))&gt;1),"Véhicule occupé","OK")))</f>
      </c>
    </row>
    <row r="30" spans="1:19" x14ac:dyDescent="0.25">
      <c r="A30" s="6"/>
      <c r="B30" s="11"/>
      <c r="C30" s="11"/>
      <c r="D30" s="11"/>
      <c r="E30" s="12"/>
      <c r="F30" s="12"/>
      <c r="G30" s="14"/>
      <c r="H30" s="14"/>
      <c r="I30" s="14"/>
      <c r="J30" s="14"/>
      <c r="K30" s="14"/>
      <c r="L30" s="14"/>
      <c r="M30" s="14"/>
      <c r="N30" s="11"/>
      <c r="O30" s="11"/>
      <c r="P30" s="15"/>
      <c r="Q30" s="16"/>
      <c r="R30" s="16"/>
      <c r="S30" s="17">
        <f>IF(OR(A30="",E30="",F30=""),"",IF(AND(N30&lt;&gt;"",SUMPRODUCT(($N$2:$N$101=N30)*($E$2:$E$101&lt;F30)*($F$2:$F$101&gt;E30)*($Q$2:$Q$101&lt;=R30)*($R$2:$R$101&gt;=Q30)*((($G$2:$G$101="x")*(G30="x")+($H$2:$H$101="x")*(H30="x")+($I$2:$I$101="x")*(I30="x")+($J$2:$J$101="x")*(J30="x")+($K$2:$K$101="x")*(K30="x")+($L$2:$L$101="x")*(L30="x")+($M$2:$M$101="x")*(M30="x"))&gt;0))&gt;1),"Chauffeur occupé",IF(AND(O30&lt;&gt;"",SUMPRODUCT(($O$2:$O$101=O30)*($E$2:$E$101&lt;F30)*($F$2:$F$101&gt;E30)*($Q$2:$Q$101&lt;=R30)*($R$2:$R$101&gt;=Q30)*((($G$2:$G$101="x")*(G30="x")+($H$2:$H$101="x")*(H30="x")+($I$2:$I$101="x")*(I30="x")+($J$2:$J$101="x")*(J30="x")+($K$2:$K$101="x")*(K30="x")+($L$2:$L$101="x")*(L30="x")+($M$2:$M$101="x")*(M30="x"))&gt;0))&gt;1),"Véhicule occupé","OK")))</f>
      </c>
    </row>
    <row r="31" spans="1:19" x14ac:dyDescent="0.25">
      <c r="A31" s="6"/>
      <c r="B31" s="11"/>
      <c r="C31" s="11"/>
      <c r="D31" s="11"/>
      <c r="E31" s="12"/>
      <c r="F31" s="12"/>
      <c r="G31" s="14"/>
      <c r="H31" s="14"/>
      <c r="I31" s="14"/>
      <c r="J31" s="14"/>
      <c r="K31" s="14"/>
      <c r="L31" s="14"/>
      <c r="M31" s="14"/>
      <c r="N31" s="11"/>
      <c r="O31" s="11"/>
      <c r="P31" s="15"/>
      <c r="Q31" s="16"/>
      <c r="R31" s="16"/>
      <c r="S31" s="17">
        <f>IF(OR(A31="",E31="",F31=""),"",IF(AND(N31&lt;&gt;"",SUMPRODUCT(($N$2:$N$101=N31)*($E$2:$E$101&lt;F31)*($F$2:$F$101&gt;E31)*($Q$2:$Q$101&lt;=R31)*($R$2:$R$101&gt;=Q31)*((($G$2:$G$101="x")*(G31="x")+($H$2:$H$101="x")*(H31="x")+($I$2:$I$101="x")*(I31="x")+($J$2:$J$101="x")*(J31="x")+($K$2:$K$101="x")*(K31="x")+($L$2:$L$101="x")*(L31="x")+($M$2:$M$101="x")*(M31="x"))&gt;0))&gt;1),"Chauffeur occupé",IF(AND(O31&lt;&gt;"",SUMPRODUCT(($O$2:$O$101=O31)*($E$2:$E$101&lt;F31)*($F$2:$F$101&gt;E31)*($Q$2:$Q$101&lt;=R31)*($R$2:$R$101&gt;=Q31)*((($G$2:$G$101="x")*(G31="x")+($H$2:$H$101="x")*(H31="x")+($I$2:$I$101="x")*(I31="x")+($J$2:$J$101="x")*(J31="x")+($K$2:$K$101="x")*(K31="x")+($L$2:$L$101="x")*(L31="x")+($M$2:$M$101="x")*(M31="x"))&gt;0))&gt;1),"Véhicule occupé","OK")))</f>
      </c>
    </row>
    <row r="32" spans="1:19" x14ac:dyDescent="0.25">
      <c r="A32" s="6"/>
      <c r="B32" s="11"/>
      <c r="C32" s="11"/>
      <c r="D32" s="11"/>
      <c r="E32" s="12"/>
      <c r="F32" s="12"/>
      <c r="G32" s="14"/>
      <c r="H32" s="14"/>
      <c r="I32" s="14"/>
      <c r="J32" s="14"/>
      <c r="K32" s="14"/>
      <c r="L32" s="14"/>
      <c r="M32" s="14"/>
      <c r="N32" s="11"/>
      <c r="O32" s="11"/>
      <c r="P32" s="15"/>
      <c r="Q32" s="16"/>
      <c r="R32" s="16"/>
      <c r="S32" s="17">
        <f>IF(OR(A32="",E32="",F32=""),"",IF(AND(N32&lt;&gt;"",SUMPRODUCT(($N$2:$N$101=N32)*($E$2:$E$101&lt;F32)*($F$2:$F$101&gt;E32)*($Q$2:$Q$101&lt;=R32)*($R$2:$R$101&gt;=Q32)*((($G$2:$G$101="x")*(G32="x")+($H$2:$H$101="x")*(H32="x")+($I$2:$I$101="x")*(I32="x")+($J$2:$J$101="x")*(J32="x")+($K$2:$K$101="x")*(K32="x")+($L$2:$L$101="x")*(L32="x")+($M$2:$M$101="x")*(M32="x"))&gt;0))&gt;1),"Chauffeur occupé",IF(AND(O32&lt;&gt;"",SUMPRODUCT(($O$2:$O$101=O32)*($E$2:$E$101&lt;F32)*($F$2:$F$101&gt;E32)*($Q$2:$Q$101&lt;=R32)*($R$2:$R$101&gt;=Q32)*((($G$2:$G$101="x")*(G32="x")+($H$2:$H$101="x")*(H32="x")+($I$2:$I$101="x")*(I32="x")+($J$2:$J$101="x")*(J32="x")+($K$2:$K$101="x")*(K32="x")+($L$2:$L$101="x")*(L32="x")+($M$2:$M$101="x")*(M32="x"))&gt;0))&gt;1),"Véhicule occupé","OK")))</f>
      </c>
    </row>
    <row r="33" spans="1:19" x14ac:dyDescent="0.25">
      <c r="A33" s="6"/>
      <c r="B33" s="11"/>
      <c r="C33" s="11"/>
      <c r="D33" s="11"/>
      <c r="E33" s="12"/>
      <c r="F33" s="12"/>
      <c r="G33" s="14"/>
      <c r="H33" s="14"/>
      <c r="I33" s="14"/>
      <c r="J33" s="14"/>
      <c r="K33" s="14"/>
      <c r="L33" s="14"/>
      <c r="M33" s="14"/>
      <c r="N33" s="11"/>
      <c r="O33" s="11"/>
      <c r="P33" s="15"/>
      <c r="Q33" s="16"/>
      <c r="R33" s="16"/>
      <c r="S33" s="17">
        <f>IF(OR(A33="",E33="",F33=""),"",IF(AND(N33&lt;&gt;"",SUMPRODUCT(($N$2:$N$101=N33)*($E$2:$E$101&lt;F33)*($F$2:$F$101&gt;E33)*($Q$2:$Q$101&lt;=R33)*($R$2:$R$101&gt;=Q33)*((($G$2:$G$101="x")*(G33="x")+($H$2:$H$101="x")*(H33="x")+($I$2:$I$101="x")*(I33="x")+($J$2:$J$101="x")*(J33="x")+($K$2:$K$101="x")*(K33="x")+($L$2:$L$101="x")*(L33="x")+($M$2:$M$101="x")*(M33="x"))&gt;0))&gt;1),"Chauffeur occupé",IF(AND(O33&lt;&gt;"",SUMPRODUCT(($O$2:$O$101=O33)*($E$2:$E$101&lt;F33)*($F$2:$F$101&gt;E33)*($Q$2:$Q$101&lt;=R33)*($R$2:$R$101&gt;=Q33)*((($G$2:$G$101="x")*(G33="x")+($H$2:$H$101="x")*(H33="x")+($I$2:$I$101="x")*(I33="x")+($J$2:$J$101="x")*(J33="x")+($K$2:$K$101="x")*(K33="x")+($L$2:$L$101="x")*(L33="x")+($M$2:$M$101="x")*(M33="x"))&gt;0))&gt;1),"Véhicule occupé","OK")))</f>
      </c>
    </row>
    <row r="34" spans="1:19" x14ac:dyDescent="0.25">
      <c r="A34" s="6"/>
      <c r="B34" s="11"/>
      <c r="C34" s="11"/>
      <c r="D34" s="11"/>
      <c r="E34" s="12"/>
      <c r="F34" s="12"/>
      <c r="G34" s="14"/>
      <c r="H34" s="14"/>
      <c r="I34" s="14"/>
      <c r="J34" s="14"/>
      <c r="K34" s="14"/>
      <c r="L34" s="14"/>
      <c r="M34" s="14"/>
      <c r="N34" s="11"/>
      <c r="O34" s="11"/>
      <c r="P34" s="15"/>
      <c r="Q34" s="16"/>
      <c r="R34" s="16"/>
      <c r="S34" s="17">
        <f>IF(OR(A34="",E34="",F34=""),"",IF(AND(N34&lt;&gt;"",SUMPRODUCT(($N$2:$N$101=N34)*($E$2:$E$101&lt;F34)*($F$2:$F$101&gt;E34)*($Q$2:$Q$101&lt;=R34)*($R$2:$R$101&gt;=Q34)*((($G$2:$G$101="x")*(G34="x")+($H$2:$H$101="x")*(H34="x")+($I$2:$I$101="x")*(I34="x")+($J$2:$J$101="x")*(J34="x")+($K$2:$K$101="x")*(K34="x")+($L$2:$L$101="x")*(L34="x")+($M$2:$M$101="x")*(M34="x"))&gt;0))&gt;1),"Chauffeur occupé",IF(AND(O34&lt;&gt;"",SUMPRODUCT(($O$2:$O$101=O34)*($E$2:$E$101&lt;F34)*($F$2:$F$101&gt;E34)*($Q$2:$Q$101&lt;=R34)*($R$2:$R$101&gt;=Q34)*((($G$2:$G$101="x")*(G34="x")+($H$2:$H$101="x")*(H34="x")+($I$2:$I$101="x")*(I34="x")+($J$2:$J$101="x")*(J34="x")+($K$2:$K$101="x")*(K34="x")+($L$2:$L$101="x")*(L34="x")+($M$2:$M$101="x")*(M34="x"))&gt;0))&gt;1),"Véhicule occupé","OK")))</f>
      </c>
    </row>
    <row r="35" spans="1:19" x14ac:dyDescent="0.25">
      <c r="A35" s="6"/>
      <c r="B35" s="11"/>
      <c r="C35" s="11"/>
      <c r="D35" s="11"/>
      <c r="E35" s="12"/>
      <c r="F35" s="12"/>
      <c r="G35" s="14"/>
      <c r="H35" s="14"/>
      <c r="I35" s="14"/>
      <c r="J35" s="14"/>
      <c r="K35" s="14"/>
      <c r="L35" s="14"/>
      <c r="M35" s="14"/>
      <c r="N35" s="11"/>
      <c r="O35" s="11"/>
      <c r="P35" s="15"/>
      <c r="Q35" s="16"/>
      <c r="R35" s="16"/>
      <c r="S35" s="17">
        <f>IF(OR(A35="",E35="",F35=""),"",IF(AND(N35&lt;&gt;"",SUMPRODUCT(($N$2:$N$101=N35)*($E$2:$E$101&lt;F35)*($F$2:$F$101&gt;E35)*($Q$2:$Q$101&lt;=R35)*($R$2:$R$101&gt;=Q35)*((($G$2:$G$101="x")*(G35="x")+($H$2:$H$101="x")*(H35="x")+($I$2:$I$101="x")*(I35="x")+($J$2:$J$101="x")*(J35="x")+($K$2:$K$101="x")*(K35="x")+($L$2:$L$101="x")*(L35="x")+($M$2:$M$101="x")*(M35="x"))&gt;0))&gt;1),"Chauffeur occupé",IF(AND(O35&lt;&gt;"",SUMPRODUCT(($O$2:$O$101=O35)*($E$2:$E$101&lt;F35)*($F$2:$F$101&gt;E35)*($Q$2:$Q$101&lt;=R35)*($R$2:$R$101&gt;=Q35)*((($G$2:$G$101="x")*(G35="x")+($H$2:$H$101="x")*(H35="x")+($I$2:$I$101="x")*(I35="x")+($J$2:$J$101="x")*(J35="x")+($K$2:$K$101="x")*(K35="x")+($L$2:$L$101="x")*(L35="x")+($M$2:$M$101="x")*(M35="x"))&gt;0))&gt;1),"Véhicule occupé","OK")))</f>
      </c>
    </row>
    <row r="36" spans="1:19" x14ac:dyDescent="0.25">
      <c r="A36" s="6"/>
      <c r="B36" s="11"/>
      <c r="C36" s="11"/>
      <c r="D36" s="11"/>
      <c r="E36" s="12"/>
      <c r="F36" s="12"/>
      <c r="G36" s="14"/>
      <c r="H36" s="14"/>
      <c r="I36" s="14"/>
      <c r="J36" s="14"/>
      <c r="K36" s="14"/>
      <c r="L36" s="14"/>
      <c r="M36" s="14"/>
      <c r="N36" s="11"/>
      <c r="O36" s="11"/>
      <c r="P36" s="15"/>
      <c r="Q36" s="16"/>
      <c r="R36" s="16"/>
      <c r="S36" s="17">
        <f>IF(OR(A36="",E36="",F36=""),"",IF(AND(N36&lt;&gt;"",SUMPRODUCT(($N$2:$N$101=N36)*($E$2:$E$101&lt;F36)*($F$2:$F$101&gt;E36)*($Q$2:$Q$101&lt;=R36)*($R$2:$R$101&gt;=Q36)*((($G$2:$G$101="x")*(G36="x")+($H$2:$H$101="x")*(H36="x")+($I$2:$I$101="x")*(I36="x")+($J$2:$J$101="x")*(J36="x")+($K$2:$K$101="x")*(K36="x")+($L$2:$L$101="x")*(L36="x")+($M$2:$M$101="x")*(M36="x"))&gt;0))&gt;1),"Chauffeur occupé",IF(AND(O36&lt;&gt;"",SUMPRODUCT(($O$2:$O$101=O36)*($E$2:$E$101&lt;F36)*($F$2:$F$101&gt;E36)*($Q$2:$Q$101&lt;=R36)*($R$2:$R$101&gt;=Q36)*((($G$2:$G$101="x")*(G36="x")+($H$2:$H$101="x")*(H36="x")+($I$2:$I$101="x")*(I36="x")+($J$2:$J$101="x")*(J36="x")+($K$2:$K$101="x")*(K36="x")+($L$2:$L$101="x")*(L36="x")+($M$2:$M$101="x")*(M36="x"))&gt;0))&gt;1),"Véhicule occupé","OK")))</f>
      </c>
    </row>
    <row r="37" spans="1:19" x14ac:dyDescent="0.25">
      <c r="A37" s="6"/>
      <c r="B37" s="11"/>
      <c r="C37" s="11"/>
      <c r="D37" s="11"/>
      <c r="E37" s="12"/>
      <c r="F37" s="12"/>
      <c r="G37" s="14"/>
      <c r="H37" s="14"/>
      <c r="I37" s="14"/>
      <c r="J37" s="14"/>
      <c r="K37" s="14"/>
      <c r="L37" s="14"/>
      <c r="M37" s="14"/>
      <c r="N37" s="11"/>
      <c r="O37" s="11"/>
      <c r="P37" s="15"/>
      <c r="Q37" s="16"/>
      <c r="R37" s="16"/>
      <c r="S37" s="17">
        <f>IF(OR(A37="",E37="",F37=""),"",IF(AND(N37&lt;&gt;"",SUMPRODUCT(($N$2:$N$101=N37)*($E$2:$E$101&lt;F37)*($F$2:$F$101&gt;E37)*($Q$2:$Q$101&lt;=R37)*($R$2:$R$101&gt;=Q37)*((($G$2:$G$101="x")*(G37="x")+($H$2:$H$101="x")*(H37="x")+($I$2:$I$101="x")*(I37="x")+($J$2:$J$101="x")*(J37="x")+($K$2:$K$101="x")*(K37="x")+($L$2:$L$101="x")*(L37="x")+($M$2:$M$101="x")*(M37="x"))&gt;0))&gt;1),"Chauffeur occupé",IF(AND(O37&lt;&gt;"",SUMPRODUCT(($O$2:$O$101=O37)*($E$2:$E$101&lt;F37)*($F$2:$F$101&gt;E37)*($Q$2:$Q$101&lt;=R37)*($R$2:$R$101&gt;=Q37)*((($G$2:$G$101="x")*(G37="x")+($H$2:$H$101="x")*(H37="x")+($I$2:$I$101="x")*(I37="x")+($J$2:$J$101="x")*(J37="x")+($K$2:$K$101="x")*(K37="x")+($L$2:$L$101="x")*(L37="x")+($M$2:$M$101="x")*(M37="x"))&gt;0))&gt;1),"Véhicule occupé","OK")))</f>
      </c>
    </row>
    <row r="38" spans="1:19" x14ac:dyDescent="0.25">
      <c r="A38" s="6"/>
      <c r="B38" s="11"/>
      <c r="C38" s="11"/>
      <c r="D38" s="11"/>
      <c r="E38" s="12"/>
      <c r="F38" s="12"/>
      <c r="G38" s="14"/>
      <c r="H38" s="14"/>
      <c r="I38" s="14"/>
      <c r="J38" s="14"/>
      <c r="K38" s="14"/>
      <c r="L38" s="14"/>
      <c r="M38" s="14"/>
      <c r="N38" s="11"/>
      <c r="O38" s="11"/>
      <c r="P38" s="15"/>
      <c r="Q38" s="16"/>
      <c r="R38" s="16"/>
      <c r="S38" s="17">
        <f>IF(OR(A38="",E38="",F38=""),"",IF(AND(N38&lt;&gt;"",SUMPRODUCT(($N$2:$N$101=N38)*($E$2:$E$101&lt;F38)*($F$2:$F$101&gt;E38)*($Q$2:$Q$101&lt;=R38)*($R$2:$R$101&gt;=Q38)*((($G$2:$G$101="x")*(G38="x")+($H$2:$H$101="x")*(H38="x")+($I$2:$I$101="x")*(I38="x")+($J$2:$J$101="x")*(J38="x")+($K$2:$K$101="x")*(K38="x")+($L$2:$L$101="x")*(L38="x")+($M$2:$M$101="x")*(M38="x"))&gt;0))&gt;1),"Chauffeur occupé",IF(AND(O38&lt;&gt;"",SUMPRODUCT(($O$2:$O$101=O38)*($E$2:$E$101&lt;F38)*($F$2:$F$101&gt;E38)*($Q$2:$Q$101&lt;=R38)*($R$2:$R$101&gt;=Q38)*((($G$2:$G$101="x")*(G38="x")+($H$2:$H$101="x")*(H38="x")+($I$2:$I$101="x")*(I38="x")+($J$2:$J$101="x")*(J38="x")+($K$2:$K$101="x")*(K38="x")+($L$2:$L$101="x")*(L38="x")+($M$2:$M$101="x")*(M38="x"))&gt;0))&gt;1),"Véhicule occupé","OK")))</f>
      </c>
    </row>
    <row r="39" spans="1:19" x14ac:dyDescent="0.25">
      <c r="A39" s="6"/>
      <c r="B39" s="11"/>
      <c r="C39" s="11"/>
      <c r="D39" s="11"/>
      <c r="E39" s="12"/>
      <c r="F39" s="12"/>
      <c r="G39" s="14"/>
      <c r="H39" s="14"/>
      <c r="I39" s="14"/>
      <c r="J39" s="14"/>
      <c r="K39" s="14"/>
      <c r="L39" s="14"/>
      <c r="M39" s="14"/>
      <c r="N39" s="11"/>
      <c r="O39" s="11"/>
      <c r="P39" s="15"/>
      <c r="Q39" s="16"/>
      <c r="R39" s="16"/>
      <c r="S39" s="17">
        <f>IF(OR(A39="",E39="",F39=""),"",IF(AND(N39&lt;&gt;"",SUMPRODUCT(($N$2:$N$101=N39)*($E$2:$E$101&lt;F39)*($F$2:$F$101&gt;E39)*($Q$2:$Q$101&lt;=R39)*($R$2:$R$101&gt;=Q39)*((($G$2:$G$101="x")*(G39="x")+($H$2:$H$101="x")*(H39="x")+($I$2:$I$101="x")*(I39="x")+($J$2:$J$101="x")*(J39="x")+($K$2:$K$101="x")*(K39="x")+($L$2:$L$101="x")*(L39="x")+($M$2:$M$101="x")*(M39="x"))&gt;0))&gt;1),"Chauffeur occupé",IF(AND(O39&lt;&gt;"",SUMPRODUCT(($O$2:$O$101=O39)*($E$2:$E$101&lt;F39)*($F$2:$F$101&gt;E39)*($Q$2:$Q$101&lt;=R39)*($R$2:$R$101&gt;=Q39)*((($G$2:$G$101="x")*(G39="x")+($H$2:$H$101="x")*(H39="x")+($I$2:$I$101="x")*(I39="x")+($J$2:$J$101="x")*(J39="x")+($K$2:$K$101="x")*(K39="x")+($L$2:$L$101="x")*(L39="x")+($M$2:$M$101="x")*(M39="x"))&gt;0))&gt;1),"Véhicule occupé","OK")))</f>
      </c>
    </row>
    <row r="40" spans="1:19" x14ac:dyDescent="0.25">
      <c r="A40" s="6"/>
      <c r="B40" s="11"/>
      <c r="C40" s="11"/>
      <c r="D40" s="11"/>
      <c r="E40" s="12"/>
      <c r="F40" s="12"/>
      <c r="G40" s="14"/>
      <c r="H40" s="14"/>
      <c r="I40" s="14"/>
      <c r="J40" s="14"/>
      <c r="K40" s="14"/>
      <c r="L40" s="14"/>
      <c r="M40" s="14"/>
      <c r="N40" s="11"/>
      <c r="O40" s="11"/>
      <c r="P40" s="15"/>
      <c r="Q40" s="16"/>
      <c r="R40" s="16"/>
      <c r="S40" s="17">
        <f>IF(OR(A40="",E40="",F40=""),"",IF(AND(N40&lt;&gt;"",SUMPRODUCT(($N$2:$N$101=N40)*($E$2:$E$101&lt;F40)*($F$2:$F$101&gt;E40)*($Q$2:$Q$101&lt;=R40)*($R$2:$R$101&gt;=Q40)*((($G$2:$G$101="x")*(G40="x")+($H$2:$H$101="x")*(H40="x")+($I$2:$I$101="x")*(I40="x")+($J$2:$J$101="x")*(J40="x")+($K$2:$K$101="x")*(K40="x")+($L$2:$L$101="x")*(L40="x")+($M$2:$M$101="x")*(M40="x"))&gt;0))&gt;1),"Chauffeur occupé",IF(AND(O40&lt;&gt;"",SUMPRODUCT(($O$2:$O$101=O40)*($E$2:$E$101&lt;F40)*($F$2:$F$101&gt;E40)*($Q$2:$Q$101&lt;=R40)*($R$2:$R$101&gt;=Q40)*((($G$2:$G$101="x")*(G40="x")+($H$2:$H$101="x")*(H40="x")+($I$2:$I$101="x")*(I40="x")+($J$2:$J$101="x")*(J40="x")+($K$2:$K$101="x")*(K40="x")+($L$2:$L$101="x")*(L40="x")+($M$2:$M$101="x")*(M40="x"))&gt;0))&gt;1),"Véhicule occupé","OK")))</f>
      </c>
    </row>
    <row r="41" spans="1:19" x14ac:dyDescent="0.25">
      <c r="A41" s="6"/>
      <c r="B41" s="11"/>
      <c r="C41" s="11"/>
      <c r="D41" s="11"/>
      <c r="E41" s="12"/>
      <c r="F41" s="12"/>
      <c r="G41" s="14"/>
      <c r="H41" s="14"/>
      <c r="I41" s="14"/>
      <c r="J41" s="14"/>
      <c r="K41" s="14"/>
      <c r="L41" s="14"/>
      <c r="M41" s="14"/>
      <c r="N41" s="11"/>
      <c r="O41" s="11"/>
      <c r="P41" s="15"/>
      <c r="Q41" s="16"/>
      <c r="R41" s="16"/>
      <c r="S41" s="17">
        <f>IF(OR(A41="",E41="",F41=""),"",IF(AND(N41&lt;&gt;"",SUMPRODUCT(($N$2:$N$101=N41)*($E$2:$E$101&lt;F41)*($F$2:$F$101&gt;E41)*($Q$2:$Q$101&lt;=R41)*($R$2:$R$101&gt;=Q41)*((($G$2:$G$101="x")*(G41="x")+($H$2:$H$101="x")*(H41="x")+($I$2:$I$101="x")*(I41="x")+($J$2:$J$101="x")*(J41="x")+($K$2:$K$101="x")*(K41="x")+($L$2:$L$101="x")*(L41="x")+($M$2:$M$101="x")*(M41="x"))&gt;0))&gt;1),"Chauffeur occupé",IF(AND(O41&lt;&gt;"",SUMPRODUCT(($O$2:$O$101=O41)*($E$2:$E$101&lt;F41)*($F$2:$F$101&gt;E41)*($Q$2:$Q$101&lt;=R41)*($R$2:$R$101&gt;=Q41)*((($G$2:$G$101="x")*(G41="x")+($H$2:$H$101="x")*(H41="x")+($I$2:$I$101="x")*(I41="x")+($J$2:$J$101="x")*(J41="x")+($K$2:$K$101="x")*(K41="x")+($L$2:$L$101="x")*(L41="x")+($M$2:$M$101="x")*(M41="x"))&gt;0))&gt;1),"Véhicule occupé","OK")))</f>
      </c>
    </row>
    <row r="42" spans="1:19" x14ac:dyDescent="0.25">
      <c r="A42" s="6"/>
      <c r="B42" s="11"/>
      <c r="C42" s="11"/>
      <c r="D42" s="11"/>
      <c r="E42" s="12"/>
      <c r="F42" s="12"/>
      <c r="G42" s="14"/>
      <c r="H42" s="14"/>
      <c r="I42" s="14"/>
      <c r="J42" s="14"/>
      <c r="K42" s="14"/>
      <c r="L42" s="14"/>
      <c r="M42" s="14"/>
      <c r="N42" s="11"/>
      <c r="O42" s="11"/>
      <c r="P42" s="15"/>
      <c r="Q42" s="16"/>
      <c r="R42" s="16"/>
      <c r="S42" s="17">
        <f>IF(OR(A42="",E42="",F42=""),"",IF(AND(N42&lt;&gt;"",SUMPRODUCT(($N$2:$N$101=N42)*($E$2:$E$101&lt;F42)*($F$2:$F$101&gt;E42)*($Q$2:$Q$101&lt;=R42)*($R$2:$R$101&gt;=Q42)*((($G$2:$G$101="x")*(G42="x")+($H$2:$H$101="x")*(H42="x")+($I$2:$I$101="x")*(I42="x")+($J$2:$J$101="x")*(J42="x")+($K$2:$K$101="x")*(K42="x")+($L$2:$L$101="x")*(L42="x")+($M$2:$M$101="x")*(M42="x"))&gt;0))&gt;1),"Chauffeur occupé",IF(AND(O42&lt;&gt;"",SUMPRODUCT(($O$2:$O$101=O42)*($E$2:$E$101&lt;F42)*($F$2:$F$101&gt;E42)*($Q$2:$Q$101&lt;=R42)*($R$2:$R$101&gt;=Q42)*((($G$2:$G$101="x")*(G42="x")+($H$2:$H$101="x")*(H42="x")+($I$2:$I$101="x")*(I42="x")+($J$2:$J$101="x")*(J42="x")+($K$2:$K$101="x")*(K42="x")+($L$2:$L$101="x")*(L42="x")+($M$2:$M$101="x")*(M42="x"))&gt;0))&gt;1),"Véhicule occupé","OK")))</f>
      </c>
    </row>
    <row r="43" spans="1:19" x14ac:dyDescent="0.25">
      <c r="A43" s="6"/>
      <c r="B43" s="11"/>
      <c r="C43" s="11"/>
      <c r="D43" s="11"/>
      <c r="E43" s="12"/>
      <c r="F43" s="12"/>
      <c r="G43" s="14"/>
      <c r="H43" s="14"/>
      <c r="I43" s="14"/>
      <c r="J43" s="14"/>
      <c r="K43" s="14"/>
      <c r="L43" s="14"/>
      <c r="M43" s="14"/>
      <c r="N43" s="11"/>
      <c r="O43" s="11"/>
      <c r="P43" s="15"/>
      <c r="Q43" s="16"/>
      <c r="R43" s="16"/>
      <c r="S43" s="17">
        <f>IF(OR(A43="",E43="",F43=""),"",IF(AND(N43&lt;&gt;"",SUMPRODUCT(($N$2:$N$101=N43)*($E$2:$E$101&lt;F43)*($F$2:$F$101&gt;E43)*($Q$2:$Q$101&lt;=R43)*($R$2:$R$101&gt;=Q43)*((($G$2:$G$101="x")*(G43="x")+($H$2:$H$101="x")*(H43="x")+($I$2:$I$101="x")*(I43="x")+($J$2:$J$101="x")*(J43="x")+($K$2:$K$101="x")*(K43="x")+($L$2:$L$101="x")*(L43="x")+($M$2:$M$101="x")*(M43="x"))&gt;0))&gt;1),"Chauffeur occupé",IF(AND(O43&lt;&gt;"",SUMPRODUCT(($O$2:$O$101=O43)*($E$2:$E$101&lt;F43)*($F$2:$F$101&gt;E43)*($Q$2:$Q$101&lt;=R43)*($R$2:$R$101&gt;=Q43)*((($G$2:$G$101="x")*(G43="x")+($H$2:$H$101="x")*(H43="x")+($I$2:$I$101="x")*(I43="x")+($J$2:$J$101="x")*(J43="x")+($K$2:$K$101="x")*(K43="x")+($L$2:$L$101="x")*(L43="x")+($M$2:$M$101="x")*(M43="x"))&gt;0))&gt;1),"Véhicule occupé","OK")))</f>
      </c>
    </row>
    <row r="44" spans="1:19" x14ac:dyDescent="0.25">
      <c r="A44" s="6"/>
      <c r="B44" s="11"/>
      <c r="C44" s="11"/>
      <c r="D44" s="11"/>
      <c r="E44" s="12"/>
      <c r="F44" s="12"/>
      <c r="G44" s="14"/>
      <c r="H44" s="14"/>
      <c r="I44" s="14"/>
      <c r="J44" s="14"/>
      <c r="K44" s="14"/>
      <c r="L44" s="14"/>
      <c r="M44" s="14"/>
      <c r="N44" s="11"/>
      <c r="O44" s="11"/>
      <c r="P44" s="15"/>
      <c r="Q44" s="16"/>
      <c r="R44" s="16"/>
      <c r="S44" s="17">
        <f>IF(OR(A44="",E44="",F44=""),"",IF(AND(N44&lt;&gt;"",SUMPRODUCT(($N$2:$N$101=N44)*($E$2:$E$101&lt;F44)*($F$2:$F$101&gt;E44)*($Q$2:$Q$101&lt;=R44)*($R$2:$R$101&gt;=Q44)*((($G$2:$G$101="x")*(G44="x")+($H$2:$H$101="x")*(H44="x")+($I$2:$I$101="x")*(I44="x")+($J$2:$J$101="x")*(J44="x")+($K$2:$K$101="x")*(K44="x")+($L$2:$L$101="x")*(L44="x")+($M$2:$M$101="x")*(M44="x"))&gt;0))&gt;1),"Chauffeur occupé",IF(AND(O44&lt;&gt;"",SUMPRODUCT(($O$2:$O$101=O44)*($E$2:$E$101&lt;F44)*($F$2:$F$101&gt;E44)*($Q$2:$Q$101&lt;=R44)*($R$2:$R$101&gt;=Q44)*((($G$2:$G$101="x")*(G44="x")+($H$2:$H$101="x")*(H44="x")+($I$2:$I$101="x")*(I44="x")+($J$2:$J$101="x")*(J44="x")+($K$2:$K$101="x")*(K44="x")+($L$2:$L$101="x")*(L44="x")+($M$2:$M$101="x")*(M44="x"))&gt;0))&gt;1),"Véhicule occupé","OK")))</f>
      </c>
    </row>
    <row r="45" spans="1:19" x14ac:dyDescent="0.25">
      <c r="A45" s="6"/>
      <c r="B45" s="11"/>
      <c r="C45" s="11"/>
      <c r="D45" s="11"/>
      <c r="E45" s="12"/>
      <c r="F45" s="12"/>
      <c r="G45" s="14"/>
      <c r="H45" s="14"/>
      <c r="I45" s="14"/>
      <c r="J45" s="14"/>
      <c r="K45" s="14"/>
      <c r="L45" s="14"/>
      <c r="M45" s="14"/>
      <c r="N45" s="11"/>
      <c r="O45" s="11"/>
      <c r="P45" s="15"/>
      <c r="Q45" s="16"/>
      <c r="R45" s="16"/>
      <c r="S45" s="17">
        <f>IF(OR(A45="",E45="",F45=""),"",IF(AND(N45&lt;&gt;"",SUMPRODUCT(($N$2:$N$101=N45)*($E$2:$E$101&lt;F45)*($F$2:$F$101&gt;E45)*($Q$2:$Q$101&lt;=R45)*($R$2:$R$101&gt;=Q45)*((($G$2:$G$101="x")*(G45="x")+($H$2:$H$101="x")*(H45="x")+($I$2:$I$101="x")*(I45="x")+($J$2:$J$101="x")*(J45="x")+($K$2:$K$101="x")*(K45="x")+($L$2:$L$101="x")*(L45="x")+($M$2:$M$101="x")*(M45="x"))&gt;0))&gt;1),"Chauffeur occupé",IF(AND(O45&lt;&gt;"",SUMPRODUCT(($O$2:$O$101=O45)*($E$2:$E$101&lt;F45)*($F$2:$F$101&gt;E45)*($Q$2:$Q$101&lt;=R45)*($R$2:$R$101&gt;=Q45)*((($G$2:$G$101="x")*(G45="x")+($H$2:$H$101="x")*(H45="x")+($I$2:$I$101="x")*(I45="x")+($J$2:$J$101="x")*(J45="x")+($K$2:$K$101="x")*(K45="x")+($L$2:$L$101="x")*(L45="x")+($M$2:$M$101="x")*(M45="x"))&gt;0))&gt;1),"Véhicule occupé","OK")))</f>
      </c>
    </row>
    <row r="46" spans="1:19" x14ac:dyDescent="0.25">
      <c r="A46" s="6"/>
      <c r="B46" s="11"/>
      <c r="C46" s="11"/>
      <c r="D46" s="11"/>
      <c r="E46" s="12"/>
      <c r="F46" s="12"/>
      <c r="G46" s="14"/>
      <c r="H46" s="14"/>
      <c r="I46" s="14"/>
      <c r="J46" s="14"/>
      <c r="K46" s="14"/>
      <c r="L46" s="14"/>
      <c r="M46" s="14"/>
      <c r="N46" s="11"/>
      <c r="O46" s="11"/>
      <c r="P46" s="15"/>
      <c r="Q46" s="16"/>
      <c r="R46" s="16"/>
      <c r="S46" s="17">
        <f>IF(OR(A46="",E46="",F46=""),"",IF(AND(N46&lt;&gt;"",SUMPRODUCT(($N$2:$N$101=N46)*($E$2:$E$101&lt;F46)*($F$2:$F$101&gt;E46)*($Q$2:$Q$101&lt;=R46)*($R$2:$R$101&gt;=Q46)*((($G$2:$G$101="x")*(G46="x")+($H$2:$H$101="x")*(H46="x")+($I$2:$I$101="x")*(I46="x")+($J$2:$J$101="x")*(J46="x")+($K$2:$K$101="x")*(K46="x")+($L$2:$L$101="x")*(L46="x")+($M$2:$M$101="x")*(M46="x"))&gt;0))&gt;1),"Chauffeur occupé",IF(AND(O46&lt;&gt;"",SUMPRODUCT(($O$2:$O$101=O46)*($E$2:$E$101&lt;F46)*($F$2:$F$101&gt;E46)*($Q$2:$Q$101&lt;=R46)*($R$2:$R$101&gt;=Q46)*((($G$2:$G$101="x")*(G46="x")+($H$2:$H$101="x")*(H46="x")+($I$2:$I$101="x")*(I46="x")+($J$2:$J$101="x")*(J46="x")+($K$2:$K$101="x")*(K46="x")+($L$2:$L$101="x")*(L46="x")+($M$2:$M$101="x")*(M46="x"))&gt;0))&gt;1),"Véhicule occupé","OK")))</f>
      </c>
    </row>
    <row r="47" spans="1:19" x14ac:dyDescent="0.25">
      <c r="A47" s="6"/>
      <c r="B47" s="11"/>
      <c r="C47" s="11"/>
      <c r="D47" s="11"/>
      <c r="E47" s="12"/>
      <c r="F47" s="12"/>
      <c r="G47" s="14"/>
      <c r="H47" s="14"/>
      <c r="I47" s="14"/>
      <c r="J47" s="14"/>
      <c r="K47" s="14"/>
      <c r="L47" s="14"/>
      <c r="M47" s="14"/>
      <c r="N47" s="11"/>
      <c r="O47" s="11"/>
      <c r="P47" s="15"/>
      <c r="Q47" s="16"/>
      <c r="R47" s="16"/>
      <c r="S47" s="17">
        <f>IF(OR(A47="",E47="",F47=""),"",IF(AND(N47&lt;&gt;"",SUMPRODUCT(($N$2:$N$101=N47)*($E$2:$E$101&lt;F47)*($F$2:$F$101&gt;E47)*($Q$2:$Q$101&lt;=R47)*($R$2:$R$101&gt;=Q47)*((($G$2:$G$101="x")*(G47="x")+($H$2:$H$101="x")*(H47="x")+($I$2:$I$101="x")*(I47="x")+($J$2:$J$101="x")*(J47="x")+($K$2:$K$101="x")*(K47="x")+($L$2:$L$101="x")*(L47="x")+($M$2:$M$101="x")*(M47="x"))&gt;0))&gt;1),"Chauffeur occupé",IF(AND(O47&lt;&gt;"",SUMPRODUCT(($O$2:$O$101=O47)*($E$2:$E$101&lt;F47)*($F$2:$F$101&gt;E47)*($Q$2:$Q$101&lt;=R47)*($R$2:$R$101&gt;=Q47)*((($G$2:$G$101="x")*(G47="x")+($H$2:$H$101="x")*(H47="x")+($I$2:$I$101="x")*(I47="x")+($J$2:$J$101="x")*(J47="x")+($K$2:$K$101="x")*(K47="x")+($L$2:$L$101="x")*(L47="x")+($M$2:$M$101="x")*(M47="x"))&gt;0))&gt;1),"Véhicule occupé","OK")))</f>
      </c>
    </row>
    <row r="48" spans="1:19" x14ac:dyDescent="0.25">
      <c r="A48" s="6"/>
      <c r="B48" s="11"/>
      <c r="C48" s="11"/>
      <c r="D48" s="11"/>
      <c r="E48" s="12"/>
      <c r="F48" s="12"/>
      <c r="G48" s="14"/>
      <c r="H48" s="14"/>
      <c r="I48" s="14"/>
      <c r="J48" s="14"/>
      <c r="K48" s="14"/>
      <c r="L48" s="14"/>
      <c r="M48" s="14"/>
      <c r="N48" s="11"/>
      <c r="O48" s="11"/>
      <c r="P48" s="15"/>
      <c r="Q48" s="16"/>
      <c r="R48" s="16"/>
      <c r="S48" s="17">
        <f>IF(OR(A48="",E48="",F48=""),"",IF(AND(N48&lt;&gt;"",SUMPRODUCT(($N$2:$N$101=N48)*($E$2:$E$101&lt;F48)*($F$2:$F$101&gt;E48)*($Q$2:$Q$101&lt;=R48)*($R$2:$R$101&gt;=Q48)*((($G$2:$G$101="x")*(G48="x")+($H$2:$H$101="x")*(H48="x")+($I$2:$I$101="x")*(I48="x")+($J$2:$J$101="x")*(J48="x")+($K$2:$K$101="x")*(K48="x")+($L$2:$L$101="x")*(L48="x")+($M$2:$M$101="x")*(M48="x"))&gt;0))&gt;1),"Chauffeur occupé",IF(AND(O48&lt;&gt;"",SUMPRODUCT(($O$2:$O$101=O48)*($E$2:$E$101&lt;F48)*($F$2:$F$101&gt;E48)*($Q$2:$Q$101&lt;=R48)*($R$2:$R$101&gt;=Q48)*((($G$2:$G$101="x")*(G48="x")+($H$2:$H$101="x")*(H48="x")+($I$2:$I$101="x")*(I48="x")+($J$2:$J$101="x")*(J48="x")+($K$2:$K$101="x")*(K48="x")+($L$2:$L$101="x")*(L48="x")+($M$2:$M$101="x")*(M48="x"))&gt;0))&gt;1),"Véhicule occupé","OK")))</f>
      </c>
    </row>
    <row r="49" spans="1:19" x14ac:dyDescent="0.25">
      <c r="A49" s="6"/>
      <c r="B49" s="11"/>
      <c r="C49" s="11"/>
      <c r="D49" s="11"/>
      <c r="E49" s="12"/>
      <c r="F49" s="12"/>
      <c r="G49" s="14"/>
      <c r="H49" s="14"/>
      <c r="I49" s="14"/>
      <c r="J49" s="14"/>
      <c r="K49" s="14"/>
      <c r="L49" s="14"/>
      <c r="M49" s="14"/>
      <c r="N49" s="11"/>
      <c r="O49" s="11"/>
      <c r="P49" s="15"/>
      <c r="Q49" s="16"/>
      <c r="R49" s="16"/>
      <c r="S49" s="17">
        <f>IF(OR(A49="",E49="",F49=""),"",IF(AND(N49&lt;&gt;"",SUMPRODUCT(($N$2:$N$101=N49)*($E$2:$E$101&lt;F49)*($F$2:$F$101&gt;E49)*($Q$2:$Q$101&lt;=R49)*($R$2:$R$101&gt;=Q49)*((($G$2:$G$101="x")*(G49="x")+($H$2:$H$101="x")*(H49="x")+($I$2:$I$101="x")*(I49="x")+($J$2:$J$101="x")*(J49="x")+($K$2:$K$101="x")*(K49="x")+($L$2:$L$101="x")*(L49="x")+($M$2:$M$101="x")*(M49="x"))&gt;0))&gt;1),"Chauffeur occupé",IF(AND(O49&lt;&gt;"",SUMPRODUCT(($O$2:$O$101=O49)*($E$2:$E$101&lt;F49)*($F$2:$F$101&gt;E49)*($Q$2:$Q$101&lt;=R49)*($R$2:$R$101&gt;=Q49)*((($G$2:$G$101="x")*(G49="x")+($H$2:$H$101="x")*(H49="x")+($I$2:$I$101="x")*(I49="x")+($J$2:$J$101="x")*(J49="x")+($K$2:$K$101="x")*(K49="x")+($L$2:$L$101="x")*(L49="x")+($M$2:$M$101="x")*(M49="x"))&gt;0))&gt;1),"Véhicule occupé","OK")))</f>
      </c>
    </row>
    <row r="50" spans="1:19" x14ac:dyDescent="0.25">
      <c r="A50" s="6"/>
      <c r="B50" s="11"/>
      <c r="C50" s="11"/>
      <c r="D50" s="11"/>
      <c r="E50" s="12"/>
      <c r="F50" s="12"/>
      <c r="G50" s="14"/>
      <c r="H50" s="14"/>
      <c r="I50" s="14"/>
      <c r="J50" s="14"/>
      <c r="K50" s="14"/>
      <c r="L50" s="14"/>
      <c r="M50" s="14"/>
      <c r="N50" s="11"/>
      <c r="O50" s="11"/>
      <c r="P50" s="15"/>
      <c r="Q50" s="16"/>
      <c r="R50" s="16"/>
      <c r="S50" s="17">
        <f>IF(OR(A50="",E50="",F50=""),"",IF(AND(N50&lt;&gt;"",SUMPRODUCT(($N$2:$N$101=N50)*($E$2:$E$101&lt;F50)*($F$2:$F$101&gt;E50)*($Q$2:$Q$101&lt;=R50)*($R$2:$R$101&gt;=Q50)*((($G$2:$G$101="x")*(G50="x")+($H$2:$H$101="x")*(H50="x")+($I$2:$I$101="x")*(I50="x")+($J$2:$J$101="x")*(J50="x")+($K$2:$K$101="x")*(K50="x")+($L$2:$L$101="x")*(L50="x")+($M$2:$M$101="x")*(M50="x"))&gt;0))&gt;1),"Chauffeur occupé",IF(AND(O50&lt;&gt;"",SUMPRODUCT(($O$2:$O$101=O50)*($E$2:$E$101&lt;F50)*($F$2:$F$101&gt;E50)*($Q$2:$Q$101&lt;=R50)*($R$2:$R$101&gt;=Q50)*((($G$2:$G$101="x")*(G50="x")+($H$2:$H$101="x")*(H50="x")+($I$2:$I$101="x")*(I50="x")+($J$2:$J$101="x")*(J50="x")+($K$2:$K$101="x")*(K50="x")+($L$2:$L$101="x")*(L50="x")+($M$2:$M$101="x")*(M50="x"))&gt;0))&gt;1),"Véhicule occupé","OK")))</f>
      </c>
    </row>
    <row r="51" spans="1:19" x14ac:dyDescent="0.25">
      <c r="A51" s="6"/>
      <c r="B51" s="11"/>
      <c r="C51" s="11"/>
      <c r="D51" s="11"/>
      <c r="E51" s="12"/>
      <c r="F51" s="12"/>
      <c r="G51" s="14"/>
      <c r="H51" s="14"/>
      <c r="I51" s="14"/>
      <c r="J51" s="14"/>
      <c r="K51" s="14"/>
      <c r="L51" s="14"/>
      <c r="M51" s="14"/>
      <c r="N51" s="11"/>
      <c r="O51" s="11"/>
      <c r="P51" s="15"/>
      <c r="Q51" s="16"/>
      <c r="R51" s="16"/>
      <c r="S51" s="17">
        <f>IF(OR(A51="",E51="",F51=""),"",IF(AND(N51&lt;&gt;"",SUMPRODUCT(($N$2:$N$101=N51)*($E$2:$E$101&lt;F51)*($F$2:$F$101&gt;E51)*($Q$2:$Q$101&lt;=R51)*($R$2:$R$101&gt;=Q51)*((($G$2:$G$101="x")*(G51="x")+($H$2:$H$101="x")*(H51="x")+($I$2:$I$101="x")*(I51="x")+($J$2:$J$101="x")*(J51="x")+($K$2:$K$101="x")*(K51="x")+($L$2:$L$101="x")*(L51="x")+($M$2:$M$101="x")*(M51="x"))&gt;0))&gt;1),"Chauffeur occupé",IF(AND(O51&lt;&gt;"",SUMPRODUCT(($O$2:$O$101=O51)*($E$2:$E$101&lt;F51)*($F$2:$F$101&gt;E51)*($Q$2:$Q$101&lt;=R51)*($R$2:$R$101&gt;=Q51)*((($G$2:$G$101="x")*(G51="x")+($H$2:$H$101="x")*(H51="x")+($I$2:$I$101="x")*(I51="x")+($J$2:$J$101="x")*(J51="x")+($K$2:$K$101="x")*(K51="x")+($L$2:$L$101="x")*(L51="x")+($M$2:$M$101="x")*(M51="x"))&gt;0))&gt;1),"Véhicule occupé","OK")))</f>
      </c>
    </row>
    <row r="52" spans="1:19" x14ac:dyDescent="0.25">
      <c r="A52" s="6"/>
      <c r="B52" s="11"/>
      <c r="C52" s="11"/>
      <c r="D52" s="11"/>
      <c r="E52" s="12"/>
      <c r="F52" s="12"/>
      <c r="G52" s="14"/>
      <c r="H52" s="14"/>
      <c r="I52" s="14"/>
      <c r="J52" s="14"/>
      <c r="K52" s="14"/>
      <c r="L52" s="14"/>
      <c r="M52" s="14"/>
      <c r="N52" s="11"/>
      <c r="O52" s="11"/>
      <c r="P52" s="15"/>
      <c r="Q52" s="16"/>
      <c r="R52" s="16"/>
      <c r="S52" s="17">
        <f>IF(OR(A52="",E52="",F52=""),"",IF(AND(N52&lt;&gt;"",SUMPRODUCT(($N$2:$N$101=N52)*($E$2:$E$101&lt;F52)*($F$2:$F$101&gt;E52)*($Q$2:$Q$101&lt;=R52)*($R$2:$R$101&gt;=Q52)*((($G$2:$G$101="x")*(G52="x")+($H$2:$H$101="x")*(H52="x")+($I$2:$I$101="x")*(I52="x")+($J$2:$J$101="x")*(J52="x")+($K$2:$K$101="x")*(K52="x")+($L$2:$L$101="x")*(L52="x")+($M$2:$M$101="x")*(M52="x"))&gt;0))&gt;1),"Chauffeur occupé",IF(AND(O52&lt;&gt;"",SUMPRODUCT(($O$2:$O$101=O52)*($E$2:$E$101&lt;F52)*($F$2:$F$101&gt;E52)*($Q$2:$Q$101&lt;=R52)*($R$2:$R$101&gt;=Q52)*((($G$2:$G$101="x")*(G52="x")+($H$2:$H$101="x")*(H52="x")+($I$2:$I$101="x")*(I52="x")+($J$2:$J$101="x")*(J52="x")+($K$2:$K$101="x")*(K52="x")+($L$2:$L$101="x")*(L52="x")+($M$2:$M$101="x")*(M52="x"))&gt;0))&gt;1),"Véhicule occupé","OK")))</f>
      </c>
    </row>
    <row r="53" spans="1:19" x14ac:dyDescent="0.25">
      <c r="A53" s="6"/>
      <c r="B53" s="11"/>
      <c r="C53" s="11"/>
      <c r="D53" s="11"/>
      <c r="E53" s="12"/>
      <c r="F53" s="12"/>
      <c r="G53" s="14"/>
      <c r="H53" s="14"/>
      <c r="I53" s="14"/>
      <c r="J53" s="14"/>
      <c r="K53" s="14"/>
      <c r="L53" s="14"/>
      <c r="M53" s="14"/>
      <c r="N53" s="11"/>
      <c r="O53" s="11"/>
      <c r="P53" s="15"/>
      <c r="Q53" s="16"/>
      <c r="R53" s="16"/>
      <c r="S53" s="17">
        <f>IF(OR(A53="",E53="",F53=""),"",IF(AND(N53&lt;&gt;"",SUMPRODUCT(($N$2:$N$101=N53)*($E$2:$E$101&lt;F53)*($F$2:$F$101&gt;E53)*($Q$2:$Q$101&lt;=R53)*($R$2:$R$101&gt;=Q53)*((($G$2:$G$101="x")*(G53="x")+($H$2:$H$101="x")*(H53="x")+($I$2:$I$101="x")*(I53="x")+($J$2:$J$101="x")*(J53="x")+($K$2:$K$101="x")*(K53="x")+($L$2:$L$101="x")*(L53="x")+($M$2:$M$101="x")*(M53="x"))&gt;0))&gt;1),"Chauffeur occupé",IF(AND(O53&lt;&gt;"",SUMPRODUCT(($O$2:$O$101=O53)*($E$2:$E$101&lt;F53)*($F$2:$F$101&gt;E53)*($Q$2:$Q$101&lt;=R53)*($R$2:$R$101&gt;=Q53)*((($G$2:$G$101="x")*(G53="x")+($H$2:$H$101="x")*(H53="x")+($I$2:$I$101="x")*(I53="x")+($J$2:$J$101="x")*(J53="x")+($K$2:$K$101="x")*(K53="x")+($L$2:$L$101="x")*(L53="x")+($M$2:$M$101="x")*(M53="x"))&gt;0))&gt;1),"Véhicule occupé","OK")))</f>
      </c>
    </row>
    <row r="54" spans="1:19" x14ac:dyDescent="0.25">
      <c r="A54" s="6"/>
      <c r="B54" s="11"/>
      <c r="C54" s="11"/>
      <c r="D54" s="11"/>
      <c r="E54" s="12"/>
      <c r="F54" s="12"/>
      <c r="G54" s="14"/>
      <c r="H54" s="14"/>
      <c r="I54" s="14"/>
      <c r="J54" s="14"/>
      <c r="K54" s="14"/>
      <c r="L54" s="14"/>
      <c r="M54" s="14"/>
      <c r="N54" s="11"/>
      <c r="O54" s="11"/>
      <c r="P54" s="15"/>
      <c r="Q54" s="16"/>
      <c r="R54" s="16"/>
      <c r="S54" s="17">
        <f>IF(OR(A54="",E54="",F54=""),"",IF(AND(N54&lt;&gt;"",SUMPRODUCT(($N$2:$N$101=N54)*($E$2:$E$101&lt;F54)*($F$2:$F$101&gt;E54)*($Q$2:$Q$101&lt;=R54)*($R$2:$R$101&gt;=Q54)*((($G$2:$G$101="x")*(G54="x")+($H$2:$H$101="x")*(H54="x")+($I$2:$I$101="x")*(I54="x")+($J$2:$J$101="x")*(J54="x")+($K$2:$K$101="x")*(K54="x")+($L$2:$L$101="x")*(L54="x")+($M$2:$M$101="x")*(M54="x"))&gt;0))&gt;1),"Chauffeur occupé",IF(AND(O54&lt;&gt;"",SUMPRODUCT(($O$2:$O$101=O54)*($E$2:$E$101&lt;F54)*($F$2:$F$101&gt;E54)*($Q$2:$Q$101&lt;=R54)*($R$2:$R$101&gt;=Q54)*((($G$2:$G$101="x")*(G54="x")+($H$2:$H$101="x")*(H54="x")+($I$2:$I$101="x")*(I54="x")+($J$2:$J$101="x")*(J54="x")+($K$2:$K$101="x")*(K54="x")+($L$2:$L$101="x")*(L54="x")+($M$2:$M$101="x")*(M54="x"))&gt;0))&gt;1),"Véhicule occupé","OK")))</f>
      </c>
    </row>
    <row r="55" spans="1:19" x14ac:dyDescent="0.25">
      <c r="A55" s="6"/>
      <c r="B55" s="11"/>
      <c r="C55" s="11"/>
      <c r="D55" s="11"/>
      <c r="E55" s="12"/>
      <c r="F55" s="12"/>
      <c r="G55" s="14"/>
      <c r="H55" s="14"/>
      <c r="I55" s="14"/>
      <c r="J55" s="14"/>
      <c r="K55" s="14"/>
      <c r="L55" s="14"/>
      <c r="M55" s="14"/>
      <c r="N55" s="11"/>
      <c r="O55" s="11"/>
      <c r="P55" s="15"/>
      <c r="Q55" s="16"/>
      <c r="R55" s="16"/>
      <c r="S55" s="17">
        <f>IF(OR(A55="",E55="",F55=""),"",IF(AND(N55&lt;&gt;"",SUMPRODUCT(($N$2:$N$101=N55)*($E$2:$E$101&lt;F55)*($F$2:$F$101&gt;E55)*($Q$2:$Q$101&lt;=R55)*($R$2:$R$101&gt;=Q55)*((($G$2:$G$101="x")*(G55="x")+($H$2:$H$101="x")*(H55="x")+($I$2:$I$101="x")*(I55="x")+($J$2:$J$101="x")*(J55="x")+($K$2:$K$101="x")*(K55="x")+($L$2:$L$101="x")*(L55="x")+($M$2:$M$101="x")*(M55="x"))&gt;0))&gt;1),"Chauffeur occupé",IF(AND(O55&lt;&gt;"",SUMPRODUCT(($O$2:$O$101=O55)*($E$2:$E$101&lt;F55)*($F$2:$F$101&gt;E55)*($Q$2:$Q$101&lt;=R55)*($R$2:$R$101&gt;=Q55)*((($G$2:$G$101="x")*(G55="x")+($H$2:$H$101="x")*(H55="x")+($I$2:$I$101="x")*(I55="x")+($J$2:$J$101="x")*(J55="x")+($K$2:$K$101="x")*(K55="x")+($L$2:$L$101="x")*(L55="x")+($M$2:$M$101="x")*(M55="x"))&gt;0))&gt;1),"Véhicule occupé","OK")))</f>
      </c>
    </row>
    <row r="56" spans="1:19" x14ac:dyDescent="0.25">
      <c r="A56" s="6"/>
      <c r="B56" s="11"/>
      <c r="C56" s="11"/>
      <c r="D56" s="11"/>
      <c r="E56" s="12"/>
      <c r="F56" s="12"/>
      <c r="G56" s="14"/>
      <c r="H56" s="14"/>
      <c r="I56" s="14"/>
      <c r="J56" s="14"/>
      <c r="K56" s="14"/>
      <c r="L56" s="14"/>
      <c r="M56" s="14"/>
      <c r="N56" s="11"/>
      <c r="O56" s="11"/>
      <c r="P56" s="15"/>
      <c r="Q56" s="16"/>
      <c r="R56" s="16"/>
      <c r="S56" s="17">
        <f>IF(OR(A56="",E56="",F56=""),"",IF(AND(N56&lt;&gt;"",SUMPRODUCT(($N$2:$N$101=N56)*($E$2:$E$101&lt;F56)*($F$2:$F$101&gt;E56)*($Q$2:$Q$101&lt;=R56)*($R$2:$R$101&gt;=Q56)*((($G$2:$G$101="x")*(G56="x")+($H$2:$H$101="x")*(H56="x")+($I$2:$I$101="x")*(I56="x")+($J$2:$J$101="x")*(J56="x")+($K$2:$K$101="x")*(K56="x")+($L$2:$L$101="x")*(L56="x")+($M$2:$M$101="x")*(M56="x"))&gt;0))&gt;1),"Chauffeur occupé",IF(AND(O56&lt;&gt;"",SUMPRODUCT(($O$2:$O$101=O56)*($E$2:$E$101&lt;F56)*($F$2:$F$101&gt;E56)*($Q$2:$Q$101&lt;=R56)*($R$2:$R$101&gt;=Q56)*((($G$2:$G$101="x")*(G56="x")+($H$2:$H$101="x")*(H56="x")+($I$2:$I$101="x")*(I56="x")+($J$2:$J$101="x")*(J56="x")+($K$2:$K$101="x")*(K56="x")+($L$2:$L$101="x")*(L56="x")+($M$2:$M$101="x")*(M56="x"))&gt;0))&gt;1),"Véhicule occupé","OK")))</f>
      </c>
    </row>
    <row r="57" spans="1:19" x14ac:dyDescent="0.25">
      <c r="A57" s="6"/>
      <c r="B57" s="11"/>
      <c r="C57" s="11"/>
      <c r="D57" s="11"/>
      <c r="E57" s="12"/>
      <c r="F57" s="12"/>
      <c r="G57" s="14"/>
      <c r="H57" s="14"/>
      <c r="I57" s="14"/>
      <c r="J57" s="14"/>
      <c r="K57" s="14"/>
      <c r="L57" s="14"/>
      <c r="M57" s="14"/>
      <c r="N57" s="11"/>
      <c r="O57" s="11"/>
      <c r="P57" s="15"/>
      <c r="Q57" s="16"/>
      <c r="R57" s="16"/>
      <c r="S57" s="17">
        <f>IF(OR(A57="",E57="",F57=""),"",IF(AND(N57&lt;&gt;"",SUMPRODUCT(($N$2:$N$101=N57)*($E$2:$E$101&lt;F57)*($F$2:$F$101&gt;E57)*($Q$2:$Q$101&lt;=R57)*($R$2:$R$101&gt;=Q57)*((($G$2:$G$101="x")*(G57="x")+($H$2:$H$101="x")*(H57="x")+($I$2:$I$101="x")*(I57="x")+($J$2:$J$101="x")*(J57="x")+($K$2:$K$101="x")*(K57="x")+($L$2:$L$101="x")*(L57="x")+($M$2:$M$101="x")*(M57="x"))&gt;0))&gt;1),"Chauffeur occupé",IF(AND(O57&lt;&gt;"",SUMPRODUCT(($O$2:$O$101=O57)*($E$2:$E$101&lt;F57)*($F$2:$F$101&gt;E57)*($Q$2:$Q$101&lt;=R57)*($R$2:$R$101&gt;=Q57)*((($G$2:$G$101="x")*(G57="x")+($H$2:$H$101="x")*(H57="x")+($I$2:$I$101="x")*(I57="x")+($J$2:$J$101="x")*(J57="x")+($K$2:$K$101="x")*(K57="x")+($L$2:$L$101="x")*(L57="x")+($M$2:$M$101="x")*(M57="x"))&gt;0))&gt;1),"Véhicule occupé","OK")))</f>
      </c>
    </row>
    <row r="58" spans="1:19" x14ac:dyDescent="0.25">
      <c r="A58" s="6"/>
      <c r="B58" s="11"/>
      <c r="C58" s="11"/>
      <c r="D58" s="11"/>
      <c r="E58" s="12"/>
      <c r="F58" s="12"/>
      <c r="G58" s="14"/>
      <c r="H58" s="14"/>
      <c r="I58" s="14"/>
      <c r="J58" s="14"/>
      <c r="K58" s="14"/>
      <c r="L58" s="14"/>
      <c r="M58" s="14"/>
      <c r="N58" s="11"/>
      <c r="O58" s="11"/>
      <c r="P58" s="15"/>
      <c r="Q58" s="16"/>
      <c r="R58" s="16"/>
      <c r="S58" s="17">
        <f>IF(OR(A58="",E58="",F58=""),"",IF(AND(N58&lt;&gt;"",SUMPRODUCT(($N$2:$N$101=N58)*($E$2:$E$101&lt;F58)*($F$2:$F$101&gt;E58)*($Q$2:$Q$101&lt;=R58)*($R$2:$R$101&gt;=Q58)*((($G$2:$G$101="x")*(G58="x")+($H$2:$H$101="x")*(H58="x")+($I$2:$I$101="x")*(I58="x")+($J$2:$J$101="x")*(J58="x")+($K$2:$K$101="x")*(K58="x")+($L$2:$L$101="x")*(L58="x")+($M$2:$M$101="x")*(M58="x"))&gt;0))&gt;1),"Chauffeur occupé",IF(AND(O58&lt;&gt;"",SUMPRODUCT(($O$2:$O$101=O58)*($E$2:$E$101&lt;F58)*($F$2:$F$101&gt;E58)*($Q$2:$Q$101&lt;=R58)*($R$2:$R$101&gt;=Q58)*((($G$2:$G$101="x")*(G58="x")+($H$2:$H$101="x")*(H58="x")+($I$2:$I$101="x")*(I58="x")+($J$2:$J$101="x")*(J58="x")+($K$2:$K$101="x")*(K58="x")+($L$2:$L$101="x")*(L58="x")+($M$2:$M$101="x")*(M58="x"))&gt;0))&gt;1),"Véhicule occupé","OK")))</f>
      </c>
    </row>
    <row r="59" spans="1:19" x14ac:dyDescent="0.25">
      <c r="A59" s="6"/>
      <c r="B59" s="11"/>
      <c r="C59" s="11"/>
      <c r="D59" s="11"/>
      <c r="E59" s="12"/>
      <c r="F59" s="12"/>
      <c r="G59" s="14"/>
      <c r="H59" s="14"/>
      <c r="I59" s="14"/>
      <c r="J59" s="14"/>
      <c r="K59" s="14"/>
      <c r="L59" s="14"/>
      <c r="M59" s="14"/>
      <c r="N59" s="11"/>
      <c r="O59" s="11"/>
      <c r="P59" s="15"/>
      <c r="Q59" s="16"/>
      <c r="R59" s="16"/>
      <c r="S59" s="17">
        <f>IF(OR(A59="",E59="",F59=""),"",IF(AND(N59&lt;&gt;"",SUMPRODUCT(($N$2:$N$101=N59)*($E$2:$E$101&lt;F59)*($F$2:$F$101&gt;E59)*($Q$2:$Q$101&lt;=R59)*($R$2:$R$101&gt;=Q59)*((($G$2:$G$101="x")*(G59="x")+($H$2:$H$101="x")*(H59="x")+($I$2:$I$101="x")*(I59="x")+($J$2:$J$101="x")*(J59="x")+($K$2:$K$101="x")*(K59="x")+($L$2:$L$101="x")*(L59="x")+($M$2:$M$101="x")*(M59="x"))&gt;0))&gt;1),"Chauffeur occupé",IF(AND(O59&lt;&gt;"",SUMPRODUCT(($O$2:$O$101=O59)*($E$2:$E$101&lt;F59)*($F$2:$F$101&gt;E59)*($Q$2:$Q$101&lt;=R59)*($R$2:$R$101&gt;=Q59)*((($G$2:$G$101="x")*(G59="x")+($H$2:$H$101="x")*(H59="x")+($I$2:$I$101="x")*(I59="x")+($J$2:$J$101="x")*(J59="x")+($K$2:$K$101="x")*(K59="x")+($L$2:$L$101="x")*(L59="x")+($M$2:$M$101="x")*(M59="x"))&gt;0))&gt;1),"Véhicule occupé","OK")))</f>
      </c>
    </row>
    <row r="60" spans="1:19" x14ac:dyDescent="0.25">
      <c r="A60" s="6"/>
      <c r="B60" s="11"/>
      <c r="C60" s="11"/>
      <c r="D60" s="11"/>
      <c r="E60" s="12"/>
      <c r="F60" s="12"/>
      <c r="G60" s="14"/>
      <c r="H60" s="14"/>
      <c r="I60" s="14"/>
      <c r="J60" s="14"/>
      <c r="K60" s="14"/>
      <c r="L60" s="14"/>
      <c r="M60" s="14"/>
      <c r="N60" s="11"/>
      <c r="O60" s="11"/>
      <c r="P60" s="15"/>
      <c r="Q60" s="16"/>
      <c r="R60" s="16"/>
      <c r="S60" s="17">
        <f>IF(OR(A60="",E60="",F60=""),"",IF(AND(N60&lt;&gt;"",SUMPRODUCT(($N$2:$N$101=N60)*($E$2:$E$101&lt;F60)*($F$2:$F$101&gt;E60)*($Q$2:$Q$101&lt;=R60)*($R$2:$R$101&gt;=Q60)*((($G$2:$G$101="x")*(G60="x")+($H$2:$H$101="x")*(H60="x")+($I$2:$I$101="x")*(I60="x")+($J$2:$J$101="x")*(J60="x")+($K$2:$K$101="x")*(K60="x")+($L$2:$L$101="x")*(L60="x")+($M$2:$M$101="x")*(M60="x"))&gt;0))&gt;1),"Chauffeur occupé",IF(AND(O60&lt;&gt;"",SUMPRODUCT(($O$2:$O$101=O60)*($E$2:$E$101&lt;F60)*($F$2:$F$101&gt;E60)*($Q$2:$Q$101&lt;=R60)*($R$2:$R$101&gt;=Q60)*((($G$2:$G$101="x")*(G60="x")+($H$2:$H$101="x")*(H60="x")+($I$2:$I$101="x")*(I60="x")+($J$2:$J$101="x")*(J60="x")+($K$2:$K$101="x")*(K60="x")+($L$2:$L$101="x")*(L60="x")+($M$2:$M$101="x")*(M60="x"))&gt;0))&gt;1),"Véhicule occupé","OK")))</f>
      </c>
    </row>
    <row r="61" spans="1:19" x14ac:dyDescent="0.25">
      <c r="A61" s="6"/>
      <c r="B61" s="11"/>
      <c r="C61" s="11"/>
      <c r="D61" s="11"/>
      <c r="E61" s="12"/>
      <c r="F61" s="12"/>
      <c r="G61" s="14"/>
      <c r="H61" s="14"/>
      <c r="I61" s="14"/>
      <c r="J61" s="14"/>
      <c r="K61" s="14"/>
      <c r="L61" s="14"/>
      <c r="M61" s="14"/>
      <c r="N61" s="11"/>
      <c r="O61" s="11"/>
      <c r="P61" s="15"/>
      <c r="Q61" s="16"/>
      <c r="R61" s="16"/>
      <c r="S61" s="17">
        <f>IF(OR(A61="",E61="",F61=""),"",IF(AND(N61&lt;&gt;"",SUMPRODUCT(($N$2:$N$101=N61)*($E$2:$E$101&lt;F61)*($F$2:$F$101&gt;E61)*($Q$2:$Q$101&lt;=R61)*($R$2:$R$101&gt;=Q61)*((($G$2:$G$101="x")*(G61="x")+($H$2:$H$101="x")*(H61="x")+($I$2:$I$101="x")*(I61="x")+($J$2:$J$101="x")*(J61="x")+($K$2:$K$101="x")*(K61="x")+($L$2:$L$101="x")*(L61="x")+($M$2:$M$101="x")*(M61="x"))&gt;0))&gt;1),"Chauffeur occupé",IF(AND(O61&lt;&gt;"",SUMPRODUCT(($O$2:$O$101=O61)*($E$2:$E$101&lt;F61)*($F$2:$F$101&gt;E61)*($Q$2:$Q$101&lt;=R61)*($R$2:$R$101&gt;=Q61)*((($G$2:$G$101="x")*(G61="x")+($H$2:$H$101="x")*(H61="x")+($I$2:$I$101="x")*(I61="x")+($J$2:$J$101="x")*(J61="x")+($K$2:$K$101="x")*(K61="x")+($L$2:$L$101="x")*(L61="x")+($M$2:$M$101="x")*(M61="x"))&gt;0))&gt;1),"Véhicule occupé","OK")))</f>
      </c>
    </row>
    <row r="62" spans="1:19" x14ac:dyDescent="0.25">
      <c r="A62" s="6"/>
      <c r="B62" s="11"/>
      <c r="C62" s="11"/>
      <c r="D62" s="11"/>
      <c r="E62" s="12"/>
      <c r="F62" s="12"/>
      <c r="G62" s="14"/>
      <c r="H62" s="14"/>
      <c r="I62" s="14"/>
      <c r="J62" s="14"/>
      <c r="K62" s="14"/>
      <c r="L62" s="14"/>
      <c r="M62" s="14"/>
      <c r="N62" s="11"/>
      <c r="O62" s="11"/>
      <c r="P62" s="15"/>
      <c r="Q62" s="16"/>
      <c r="R62" s="16"/>
      <c r="S62" s="17">
        <f>IF(OR(A62="",E62="",F62=""),"",IF(AND(N62&lt;&gt;"",SUMPRODUCT(($N$2:$N$101=N62)*($E$2:$E$101&lt;F62)*($F$2:$F$101&gt;E62)*($Q$2:$Q$101&lt;=R62)*($R$2:$R$101&gt;=Q62)*((($G$2:$G$101="x")*(G62="x")+($H$2:$H$101="x")*(H62="x")+($I$2:$I$101="x")*(I62="x")+($J$2:$J$101="x")*(J62="x")+($K$2:$K$101="x")*(K62="x")+($L$2:$L$101="x")*(L62="x")+($M$2:$M$101="x")*(M62="x"))&gt;0))&gt;1),"Chauffeur occupé",IF(AND(O62&lt;&gt;"",SUMPRODUCT(($O$2:$O$101=O62)*($E$2:$E$101&lt;F62)*($F$2:$F$101&gt;E62)*($Q$2:$Q$101&lt;=R62)*($R$2:$R$101&gt;=Q62)*((($G$2:$G$101="x")*(G62="x")+($H$2:$H$101="x")*(H62="x")+($I$2:$I$101="x")*(I62="x")+($J$2:$J$101="x")*(J62="x")+($K$2:$K$101="x")*(K62="x")+($L$2:$L$101="x")*(L62="x")+($M$2:$M$101="x")*(M62="x"))&gt;0))&gt;1),"Véhicule occupé","OK")))</f>
      </c>
    </row>
    <row r="63" spans="1:19" x14ac:dyDescent="0.25">
      <c r="A63" s="6"/>
      <c r="B63" s="11"/>
      <c r="C63" s="11"/>
      <c r="D63" s="11"/>
      <c r="E63" s="12"/>
      <c r="F63" s="12"/>
      <c r="G63" s="14"/>
      <c r="H63" s="14"/>
      <c r="I63" s="14"/>
      <c r="J63" s="14"/>
      <c r="K63" s="14"/>
      <c r="L63" s="14"/>
      <c r="M63" s="14"/>
      <c r="N63" s="11"/>
      <c r="O63" s="11"/>
      <c r="P63" s="15"/>
      <c r="Q63" s="16"/>
      <c r="R63" s="16"/>
      <c r="S63" s="17">
        <f>IF(OR(A63="",E63="",F63=""),"",IF(AND(N63&lt;&gt;"",SUMPRODUCT(($N$2:$N$101=N63)*($E$2:$E$101&lt;F63)*($F$2:$F$101&gt;E63)*($Q$2:$Q$101&lt;=R63)*($R$2:$R$101&gt;=Q63)*((($G$2:$G$101="x")*(G63="x")+($H$2:$H$101="x")*(H63="x")+($I$2:$I$101="x")*(I63="x")+($J$2:$J$101="x")*(J63="x")+($K$2:$K$101="x")*(K63="x")+($L$2:$L$101="x")*(L63="x")+($M$2:$M$101="x")*(M63="x"))&gt;0))&gt;1),"Chauffeur occupé",IF(AND(O63&lt;&gt;"",SUMPRODUCT(($O$2:$O$101=O63)*($E$2:$E$101&lt;F63)*($F$2:$F$101&gt;E63)*($Q$2:$Q$101&lt;=R63)*($R$2:$R$101&gt;=Q63)*((($G$2:$G$101="x")*(G63="x")+($H$2:$H$101="x")*(H63="x")+($I$2:$I$101="x")*(I63="x")+($J$2:$J$101="x")*(J63="x")+($K$2:$K$101="x")*(K63="x")+($L$2:$L$101="x")*(L63="x")+($M$2:$M$101="x")*(M63="x"))&gt;0))&gt;1),"Véhicule occupé","OK")))</f>
      </c>
    </row>
    <row r="64" spans="1:19" x14ac:dyDescent="0.25">
      <c r="A64" s="6"/>
      <c r="B64" s="11"/>
      <c r="C64" s="11"/>
      <c r="D64" s="11"/>
      <c r="E64" s="12"/>
      <c r="F64" s="12"/>
      <c r="G64" s="14"/>
      <c r="H64" s="14"/>
      <c r="I64" s="14"/>
      <c r="J64" s="14"/>
      <c r="K64" s="14"/>
      <c r="L64" s="14"/>
      <c r="M64" s="14"/>
      <c r="N64" s="11"/>
      <c r="O64" s="11"/>
      <c r="P64" s="15"/>
      <c r="Q64" s="16"/>
      <c r="R64" s="16"/>
      <c r="S64" s="17">
        <f>IF(OR(A64="",E64="",F64=""),"",IF(AND(N64&lt;&gt;"",SUMPRODUCT(($N$2:$N$101=N64)*($E$2:$E$101&lt;F64)*($F$2:$F$101&gt;E64)*($Q$2:$Q$101&lt;=R64)*($R$2:$R$101&gt;=Q64)*((($G$2:$G$101="x")*(G64="x")+($H$2:$H$101="x")*(H64="x")+($I$2:$I$101="x")*(I64="x")+($J$2:$J$101="x")*(J64="x")+($K$2:$K$101="x")*(K64="x")+($L$2:$L$101="x")*(L64="x")+($M$2:$M$101="x")*(M64="x"))&gt;0))&gt;1),"Chauffeur occupé",IF(AND(O64&lt;&gt;"",SUMPRODUCT(($O$2:$O$101=O64)*($E$2:$E$101&lt;F64)*($F$2:$F$101&gt;E64)*($Q$2:$Q$101&lt;=R64)*($R$2:$R$101&gt;=Q64)*((($G$2:$G$101="x")*(G64="x")+($H$2:$H$101="x")*(H64="x")+($I$2:$I$101="x")*(I64="x")+($J$2:$J$101="x")*(J64="x")+($K$2:$K$101="x")*(K64="x")+($L$2:$L$101="x")*(L64="x")+($M$2:$M$101="x")*(M64="x"))&gt;0))&gt;1),"Véhicule occupé","OK")))</f>
      </c>
    </row>
    <row r="65" spans="1:19" x14ac:dyDescent="0.25">
      <c r="A65" s="6"/>
      <c r="B65" s="11"/>
      <c r="C65" s="11"/>
      <c r="D65" s="11"/>
      <c r="E65" s="12"/>
      <c r="F65" s="12"/>
      <c r="G65" s="14"/>
      <c r="H65" s="14"/>
      <c r="I65" s="14"/>
      <c r="J65" s="14"/>
      <c r="K65" s="14"/>
      <c r="L65" s="14"/>
      <c r="M65" s="14"/>
      <c r="N65" s="11"/>
      <c r="O65" s="11"/>
      <c r="P65" s="15"/>
      <c r="Q65" s="16"/>
      <c r="R65" s="16"/>
      <c r="S65" s="17">
        <f>IF(OR(A65="",E65="",F65=""),"",IF(AND(N65&lt;&gt;"",SUMPRODUCT(($N$2:$N$101=N65)*($E$2:$E$101&lt;F65)*($F$2:$F$101&gt;E65)*($Q$2:$Q$101&lt;=R65)*($R$2:$R$101&gt;=Q65)*((($G$2:$G$101="x")*(G65="x")+($H$2:$H$101="x")*(H65="x")+($I$2:$I$101="x")*(I65="x")+($J$2:$J$101="x")*(J65="x")+($K$2:$K$101="x")*(K65="x")+($L$2:$L$101="x")*(L65="x")+($M$2:$M$101="x")*(M65="x"))&gt;0))&gt;1),"Chauffeur occupé",IF(AND(O65&lt;&gt;"",SUMPRODUCT(($O$2:$O$101=O65)*($E$2:$E$101&lt;F65)*($F$2:$F$101&gt;E65)*($Q$2:$Q$101&lt;=R65)*($R$2:$R$101&gt;=Q65)*((($G$2:$G$101="x")*(G65="x")+($H$2:$H$101="x")*(H65="x")+($I$2:$I$101="x")*(I65="x")+($J$2:$J$101="x")*(J65="x")+($K$2:$K$101="x")*(K65="x")+($L$2:$L$101="x")*(L65="x")+($M$2:$M$101="x")*(M65="x"))&gt;0))&gt;1),"Véhicule occupé","OK")))</f>
      </c>
    </row>
    <row r="66" spans="1:19" x14ac:dyDescent="0.25">
      <c r="A66" s="6"/>
      <c r="B66" s="11"/>
      <c r="C66" s="11"/>
      <c r="D66" s="11"/>
      <c r="E66" s="12"/>
      <c r="F66" s="12"/>
      <c r="G66" s="14"/>
      <c r="H66" s="14"/>
      <c r="I66" s="14"/>
      <c r="J66" s="14"/>
      <c r="K66" s="14"/>
      <c r="L66" s="14"/>
      <c r="M66" s="14"/>
      <c r="N66" s="11"/>
      <c r="O66" s="11"/>
      <c r="P66" s="15"/>
      <c r="Q66" s="16"/>
      <c r="R66" s="16"/>
      <c r="S66" s="17">
        <f>IF(OR(A66="",E66="",F66=""),"",IF(AND(N66&lt;&gt;"",SUMPRODUCT(($N$2:$N$101=N66)*($E$2:$E$101&lt;F66)*($F$2:$F$101&gt;E66)*($Q$2:$Q$101&lt;=R66)*($R$2:$R$101&gt;=Q66)*((($G$2:$G$101="x")*(G66="x")+($H$2:$H$101="x")*(H66="x")+($I$2:$I$101="x")*(I66="x")+($J$2:$J$101="x")*(J66="x")+($K$2:$K$101="x")*(K66="x")+($L$2:$L$101="x")*(L66="x")+($M$2:$M$101="x")*(M66="x"))&gt;0))&gt;1),"Chauffeur occupé",IF(AND(O66&lt;&gt;"",SUMPRODUCT(($O$2:$O$101=O66)*($E$2:$E$101&lt;F66)*($F$2:$F$101&gt;E66)*($Q$2:$Q$101&lt;=R66)*($R$2:$R$101&gt;=Q66)*((($G$2:$G$101="x")*(G66="x")+($H$2:$H$101="x")*(H66="x")+($I$2:$I$101="x")*(I66="x")+($J$2:$J$101="x")*(J66="x")+($K$2:$K$101="x")*(K66="x")+($L$2:$L$101="x")*(L66="x")+($M$2:$M$101="x")*(M66="x"))&gt;0))&gt;1),"Véhicule occupé","OK")))</f>
      </c>
    </row>
    <row r="67" spans="1:19" x14ac:dyDescent="0.25">
      <c r="A67" s="6"/>
      <c r="B67" s="11"/>
      <c r="C67" s="11"/>
      <c r="D67" s="11"/>
      <c r="E67" s="12"/>
      <c r="F67" s="12"/>
      <c r="G67" s="14"/>
      <c r="H67" s="14"/>
      <c r="I67" s="14"/>
      <c r="J67" s="14"/>
      <c r="K67" s="14"/>
      <c r="L67" s="14"/>
      <c r="M67" s="14"/>
      <c r="N67" s="11"/>
      <c r="O67" s="11"/>
      <c r="P67" s="15"/>
      <c r="Q67" s="16"/>
      <c r="R67" s="16"/>
      <c r="S67" s="17">
        <f>IF(OR(A67="",E67="",F67=""),"",IF(AND(N67&lt;&gt;"",SUMPRODUCT(($N$2:$N$101=N67)*($E$2:$E$101&lt;F67)*($F$2:$F$101&gt;E67)*($Q$2:$Q$101&lt;=R67)*($R$2:$R$101&gt;=Q67)*((($G$2:$G$101="x")*(G67="x")+($H$2:$H$101="x")*(H67="x")+($I$2:$I$101="x")*(I67="x")+($J$2:$J$101="x")*(J67="x")+($K$2:$K$101="x")*(K67="x")+($L$2:$L$101="x")*(L67="x")+($M$2:$M$101="x")*(M67="x"))&gt;0))&gt;1),"Chauffeur occupé",IF(AND(O67&lt;&gt;"",SUMPRODUCT(($O$2:$O$101=O67)*($E$2:$E$101&lt;F67)*($F$2:$F$101&gt;E67)*($Q$2:$Q$101&lt;=R67)*($R$2:$R$101&gt;=Q67)*((($G$2:$G$101="x")*(G67="x")+($H$2:$H$101="x")*(H67="x")+($I$2:$I$101="x")*(I67="x")+($J$2:$J$101="x")*(J67="x")+($K$2:$K$101="x")*(K67="x")+($L$2:$L$101="x")*(L67="x")+($M$2:$M$101="x")*(M67="x"))&gt;0))&gt;1),"Véhicule occupé","OK")))</f>
      </c>
    </row>
    <row r="68" spans="1:19" x14ac:dyDescent="0.25">
      <c r="A68" s="6"/>
      <c r="B68" s="11"/>
      <c r="C68" s="11"/>
      <c r="D68" s="11"/>
      <c r="E68" s="12"/>
      <c r="F68" s="12"/>
      <c r="G68" s="14"/>
      <c r="H68" s="14"/>
      <c r="I68" s="14"/>
      <c r="J68" s="14"/>
      <c r="K68" s="14"/>
      <c r="L68" s="14"/>
      <c r="M68" s="14"/>
      <c r="N68" s="11"/>
      <c r="O68" s="11"/>
      <c r="P68" s="15"/>
      <c r="Q68" s="16"/>
      <c r="R68" s="16"/>
      <c r="S68" s="17">
        <f>IF(OR(A68="",E68="",F68=""),"",IF(AND(N68&lt;&gt;"",SUMPRODUCT(($N$2:$N$101=N68)*($E$2:$E$101&lt;F68)*($F$2:$F$101&gt;E68)*($Q$2:$Q$101&lt;=R68)*($R$2:$R$101&gt;=Q68)*((($G$2:$G$101="x")*(G68="x")+($H$2:$H$101="x")*(H68="x")+($I$2:$I$101="x")*(I68="x")+($J$2:$J$101="x")*(J68="x")+($K$2:$K$101="x")*(K68="x")+($L$2:$L$101="x")*(L68="x")+($M$2:$M$101="x")*(M68="x"))&gt;0))&gt;1),"Chauffeur occupé",IF(AND(O68&lt;&gt;"",SUMPRODUCT(($O$2:$O$101=O68)*($E$2:$E$101&lt;F68)*($F$2:$F$101&gt;E68)*($Q$2:$Q$101&lt;=R68)*($R$2:$R$101&gt;=Q68)*((($G$2:$G$101="x")*(G68="x")+($H$2:$H$101="x")*(H68="x")+($I$2:$I$101="x")*(I68="x")+($J$2:$J$101="x")*(J68="x")+($K$2:$K$101="x")*(K68="x")+($L$2:$L$101="x")*(L68="x")+($M$2:$M$101="x")*(M68="x"))&gt;0))&gt;1),"Véhicule occupé","OK")))</f>
      </c>
    </row>
    <row r="69" spans="1:19" x14ac:dyDescent="0.25">
      <c r="A69" s="6"/>
      <c r="B69" s="11"/>
      <c r="C69" s="11"/>
      <c r="D69" s="11"/>
      <c r="E69" s="12"/>
      <c r="F69" s="12"/>
      <c r="G69" s="14"/>
      <c r="H69" s="14"/>
      <c r="I69" s="14"/>
      <c r="J69" s="14"/>
      <c r="K69" s="14"/>
      <c r="L69" s="14"/>
      <c r="M69" s="14"/>
      <c r="N69" s="11"/>
      <c r="O69" s="11"/>
      <c r="P69" s="15"/>
      <c r="Q69" s="16"/>
      <c r="R69" s="16"/>
      <c r="S69" s="17">
        <f>IF(OR(A69="",E69="",F69=""),"",IF(AND(N69&lt;&gt;"",SUMPRODUCT(($N$2:$N$101=N69)*($E$2:$E$101&lt;F69)*($F$2:$F$101&gt;E69)*($Q$2:$Q$101&lt;=R69)*($R$2:$R$101&gt;=Q69)*((($G$2:$G$101="x")*(G69="x")+($H$2:$H$101="x")*(H69="x")+($I$2:$I$101="x")*(I69="x")+($J$2:$J$101="x")*(J69="x")+($K$2:$K$101="x")*(K69="x")+($L$2:$L$101="x")*(L69="x")+($M$2:$M$101="x")*(M69="x"))&gt;0))&gt;1),"Chauffeur occupé",IF(AND(O69&lt;&gt;"",SUMPRODUCT(($O$2:$O$101=O69)*($E$2:$E$101&lt;F69)*($F$2:$F$101&gt;E69)*($Q$2:$Q$101&lt;=R69)*($R$2:$R$101&gt;=Q69)*((($G$2:$G$101="x")*(G69="x")+($H$2:$H$101="x")*(H69="x")+($I$2:$I$101="x")*(I69="x")+($J$2:$J$101="x")*(J69="x")+($K$2:$K$101="x")*(K69="x")+($L$2:$L$101="x")*(L69="x")+($M$2:$M$101="x")*(M69="x"))&gt;0))&gt;1),"Véhicule occupé","OK")))</f>
      </c>
    </row>
    <row r="70" spans="1:19" x14ac:dyDescent="0.25">
      <c r="A70" s="6"/>
      <c r="B70" s="11"/>
      <c r="C70" s="11"/>
      <c r="D70" s="11"/>
      <c r="E70" s="12"/>
      <c r="F70" s="12"/>
      <c r="G70" s="14"/>
      <c r="H70" s="14"/>
      <c r="I70" s="14"/>
      <c r="J70" s="14"/>
      <c r="K70" s="14"/>
      <c r="L70" s="14"/>
      <c r="M70" s="14"/>
      <c r="N70" s="11"/>
      <c r="O70" s="11"/>
      <c r="P70" s="15"/>
      <c r="Q70" s="16"/>
      <c r="R70" s="16"/>
      <c r="S70" s="17">
        <f>IF(OR(A70="",E70="",F70=""),"",IF(AND(N70&lt;&gt;"",SUMPRODUCT(($N$2:$N$101=N70)*($E$2:$E$101&lt;F70)*($F$2:$F$101&gt;E70)*($Q$2:$Q$101&lt;=R70)*($R$2:$R$101&gt;=Q70)*((($G$2:$G$101="x")*(G70="x")+($H$2:$H$101="x")*(H70="x")+($I$2:$I$101="x")*(I70="x")+($J$2:$J$101="x")*(J70="x")+($K$2:$K$101="x")*(K70="x")+($L$2:$L$101="x")*(L70="x")+($M$2:$M$101="x")*(M70="x"))&gt;0))&gt;1),"Chauffeur occupé",IF(AND(O70&lt;&gt;"",SUMPRODUCT(($O$2:$O$101=O70)*($E$2:$E$101&lt;F70)*($F$2:$F$101&gt;E70)*($Q$2:$Q$101&lt;=R70)*($R$2:$R$101&gt;=Q70)*((($G$2:$G$101="x")*(G70="x")+($H$2:$H$101="x")*(H70="x")+($I$2:$I$101="x")*(I70="x")+($J$2:$J$101="x")*(J70="x")+($K$2:$K$101="x")*(K70="x")+($L$2:$L$101="x")*(L70="x")+($M$2:$M$101="x")*(M70="x"))&gt;0))&gt;1),"Véhicule occupé","OK")))</f>
      </c>
    </row>
    <row r="71" spans="1:19" x14ac:dyDescent="0.25">
      <c r="A71" s="6"/>
      <c r="B71" s="11"/>
      <c r="C71" s="11"/>
      <c r="D71" s="11"/>
      <c r="E71" s="12"/>
      <c r="F71" s="12"/>
      <c r="G71" s="14"/>
      <c r="H71" s="14"/>
      <c r="I71" s="14"/>
      <c r="J71" s="14"/>
      <c r="K71" s="14"/>
      <c r="L71" s="14"/>
      <c r="M71" s="14"/>
      <c r="N71" s="11"/>
      <c r="O71" s="11"/>
      <c r="P71" s="15"/>
      <c r="Q71" s="16"/>
      <c r="R71" s="16"/>
      <c r="S71" s="17">
        <f>IF(OR(A71="",E71="",F71=""),"",IF(AND(N71&lt;&gt;"",SUMPRODUCT(($N$2:$N$101=N71)*($E$2:$E$101&lt;F71)*($F$2:$F$101&gt;E71)*($Q$2:$Q$101&lt;=R71)*($R$2:$R$101&gt;=Q71)*((($G$2:$G$101="x")*(G71="x")+($H$2:$H$101="x")*(H71="x")+($I$2:$I$101="x")*(I71="x")+($J$2:$J$101="x")*(J71="x")+($K$2:$K$101="x")*(K71="x")+($L$2:$L$101="x")*(L71="x")+($M$2:$M$101="x")*(M71="x"))&gt;0))&gt;1),"Chauffeur occupé",IF(AND(O71&lt;&gt;"",SUMPRODUCT(($O$2:$O$101=O71)*($E$2:$E$101&lt;F71)*($F$2:$F$101&gt;E71)*($Q$2:$Q$101&lt;=R71)*($R$2:$R$101&gt;=Q71)*((($G$2:$G$101="x")*(G71="x")+($H$2:$H$101="x")*(H71="x")+($I$2:$I$101="x")*(I71="x")+($J$2:$J$101="x")*(J71="x")+($K$2:$K$101="x")*(K71="x")+($L$2:$L$101="x")*(L71="x")+($M$2:$M$101="x")*(M71="x"))&gt;0))&gt;1),"Véhicule occupé","OK")))</f>
      </c>
    </row>
    <row r="72" spans="1:19" x14ac:dyDescent="0.25">
      <c r="A72" s="6"/>
      <c r="B72" s="11"/>
      <c r="C72" s="11"/>
      <c r="D72" s="11"/>
      <c r="E72" s="12"/>
      <c r="F72" s="12"/>
      <c r="G72" s="14"/>
      <c r="H72" s="14"/>
      <c r="I72" s="14"/>
      <c r="J72" s="14"/>
      <c r="K72" s="14"/>
      <c r="L72" s="14"/>
      <c r="M72" s="14"/>
      <c r="N72" s="11"/>
      <c r="O72" s="11"/>
      <c r="P72" s="15"/>
      <c r="Q72" s="16"/>
      <c r="R72" s="16"/>
      <c r="S72" s="17">
        <f>IF(OR(A72="",E72="",F72=""),"",IF(AND(N72&lt;&gt;"",SUMPRODUCT(($N$2:$N$101=N72)*($E$2:$E$101&lt;F72)*($F$2:$F$101&gt;E72)*($Q$2:$Q$101&lt;=R72)*($R$2:$R$101&gt;=Q72)*((($G$2:$G$101="x")*(G72="x")+($H$2:$H$101="x")*(H72="x")+($I$2:$I$101="x")*(I72="x")+($J$2:$J$101="x")*(J72="x")+($K$2:$K$101="x")*(K72="x")+($L$2:$L$101="x")*(L72="x")+($M$2:$M$101="x")*(M72="x"))&gt;0))&gt;1),"Chauffeur occupé",IF(AND(O72&lt;&gt;"",SUMPRODUCT(($O$2:$O$101=O72)*($E$2:$E$101&lt;F72)*($F$2:$F$101&gt;E72)*($Q$2:$Q$101&lt;=R72)*($R$2:$R$101&gt;=Q72)*((($G$2:$G$101="x")*(G72="x")+($H$2:$H$101="x")*(H72="x")+($I$2:$I$101="x")*(I72="x")+($J$2:$J$101="x")*(J72="x")+($K$2:$K$101="x")*(K72="x")+($L$2:$L$101="x")*(L72="x")+($M$2:$M$101="x")*(M72="x"))&gt;0))&gt;1),"Véhicule occupé","OK")))</f>
      </c>
    </row>
    <row r="73" spans="1:19" x14ac:dyDescent="0.25">
      <c r="A73" s="6"/>
      <c r="B73" s="11"/>
      <c r="C73" s="11"/>
      <c r="D73" s="11"/>
      <c r="E73" s="12"/>
      <c r="F73" s="12"/>
      <c r="G73" s="14"/>
      <c r="H73" s="14"/>
      <c r="I73" s="14"/>
      <c r="J73" s="14"/>
      <c r="K73" s="14"/>
      <c r="L73" s="14"/>
      <c r="M73" s="14"/>
      <c r="N73" s="11"/>
      <c r="O73" s="11"/>
      <c r="P73" s="15"/>
      <c r="Q73" s="16"/>
      <c r="R73" s="16"/>
      <c r="S73" s="17">
        <f>IF(OR(A73="",E73="",F73=""),"",IF(AND(N73&lt;&gt;"",SUMPRODUCT(($N$2:$N$101=N73)*($E$2:$E$101&lt;F73)*($F$2:$F$101&gt;E73)*($Q$2:$Q$101&lt;=R73)*($R$2:$R$101&gt;=Q73)*((($G$2:$G$101="x")*(G73="x")+($H$2:$H$101="x")*(H73="x")+($I$2:$I$101="x")*(I73="x")+($J$2:$J$101="x")*(J73="x")+($K$2:$K$101="x")*(K73="x")+($L$2:$L$101="x")*(L73="x")+($M$2:$M$101="x")*(M73="x"))&gt;0))&gt;1),"Chauffeur occupé",IF(AND(O73&lt;&gt;"",SUMPRODUCT(($O$2:$O$101=O73)*($E$2:$E$101&lt;F73)*($F$2:$F$101&gt;E73)*($Q$2:$Q$101&lt;=R73)*($R$2:$R$101&gt;=Q73)*((($G$2:$G$101="x")*(G73="x")+($H$2:$H$101="x")*(H73="x")+($I$2:$I$101="x")*(I73="x")+($J$2:$J$101="x")*(J73="x")+($K$2:$K$101="x")*(K73="x")+($L$2:$L$101="x")*(L73="x")+($M$2:$M$101="x")*(M73="x"))&gt;0))&gt;1),"Véhicule occupé","OK")))</f>
      </c>
    </row>
    <row r="74" spans="1:19" x14ac:dyDescent="0.25">
      <c r="A74" s="6"/>
      <c r="B74" s="11"/>
      <c r="C74" s="11"/>
      <c r="D74" s="11"/>
      <c r="E74" s="12"/>
      <c r="F74" s="12"/>
      <c r="G74" s="14"/>
      <c r="H74" s="14"/>
      <c r="I74" s="14"/>
      <c r="J74" s="14"/>
      <c r="K74" s="14"/>
      <c r="L74" s="14"/>
      <c r="M74" s="14"/>
      <c r="N74" s="11"/>
      <c r="O74" s="11"/>
      <c r="P74" s="15"/>
      <c r="Q74" s="16"/>
      <c r="R74" s="16"/>
      <c r="S74" s="17">
        <f>IF(OR(A74="",E74="",F74=""),"",IF(AND(N74&lt;&gt;"",SUMPRODUCT(($N$2:$N$101=N74)*($E$2:$E$101&lt;F74)*($F$2:$F$101&gt;E74)*($Q$2:$Q$101&lt;=R74)*($R$2:$R$101&gt;=Q74)*((($G$2:$G$101="x")*(G74="x")+($H$2:$H$101="x")*(H74="x")+($I$2:$I$101="x")*(I74="x")+($J$2:$J$101="x")*(J74="x")+($K$2:$K$101="x")*(K74="x")+($L$2:$L$101="x")*(L74="x")+($M$2:$M$101="x")*(M74="x"))&gt;0))&gt;1),"Chauffeur occupé",IF(AND(O74&lt;&gt;"",SUMPRODUCT(($O$2:$O$101=O74)*($E$2:$E$101&lt;F74)*($F$2:$F$101&gt;E74)*($Q$2:$Q$101&lt;=R74)*($R$2:$R$101&gt;=Q74)*((($G$2:$G$101="x")*(G74="x")+($H$2:$H$101="x")*(H74="x")+($I$2:$I$101="x")*(I74="x")+($J$2:$J$101="x")*(J74="x")+($K$2:$K$101="x")*(K74="x")+($L$2:$L$101="x")*(L74="x")+($M$2:$M$101="x")*(M74="x"))&gt;0))&gt;1),"Véhicule occupé","OK")))</f>
      </c>
    </row>
    <row r="75" spans="1:19" x14ac:dyDescent="0.25">
      <c r="A75" s="6"/>
      <c r="B75" s="11"/>
      <c r="C75" s="11"/>
      <c r="D75" s="11"/>
      <c r="E75" s="12"/>
      <c r="F75" s="12"/>
      <c r="G75" s="14"/>
      <c r="H75" s="14"/>
      <c r="I75" s="14"/>
      <c r="J75" s="14"/>
      <c r="K75" s="14"/>
      <c r="L75" s="14"/>
      <c r="M75" s="14"/>
      <c r="N75" s="11"/>
      <c r="O75" s="11"/>
      <c r="P75" s="15"/>
      <c r="Q75" s="16"/>
      <c r="R75" s="16"/>
      <c r="S75" s="17">
        <f>IF(OR(A75="",E75="",F75=""),"",IF(AND(N75&lt;&gt;"",SUMPRODUCT(($N$2:$N$101=N75)*($E$2:$E$101&lt;F75)*($F$2:$F$101&gt;E75)*($Q$2:$Q$101&lt;=R75)*($R$2:$R$101&gt;=Q75)*((($G$2:$G$101="x")*(G75="x")+($H$2:$H$101="x")*(H75="x")+($I$2:$I$101="x")*(I75="x")+($J$2:$J$101="x")*(J75="x")+($K$2:$K$101="x")*(K75="x")+($L$2:$L$101="x")*(L75="x")+($M$2:$M$101="x")*(M75="x"))&gt;0))&gt;1),"Chauffeur occupé",IF(AND(O75&lt;&gt;"",SUMPRODUCT(($O$2:$O$101=O75)*($E$2:$E$101&lt;F75)*($F$2:$F$101&gt;E75)*($Q$2:$Q$101&lt;=R75)*($R$2:$R$101&gt;=Q75)*((($G$2:$G$101="x")*(G75="x")+($H$2:$H$101="x")*(H75="x")+($I$2:$I$101="x")*(I75="x")+($J$2:$J$101="x")*(J75="x")+($K$2:$K$101="x")*(K75="x")+($L$2:$L$101="x")*(L75="x")+($M$2:$M$101="x")*(M75="x"))&gt;0))&gt;1),"Véhicule occupé","OK")))</f>
      </c>
    </row>
    <row r="76" spans="1:19" x14ac:dyDescent="0.25">
      <c r="A76" s="6"/>
      <c r="B76" s="11"/>
      <c r="C76" s="11"/>
      <c r="D76" s="11"/>
      <c r="E76" s="12"/>
      <c r="F76" s="12"/>
      <c r="G76" s="14"/>
      <c r="H76" s="14"/>
      <c r="I76" s="14"/>
      <c r="J76" s="14"/>
      <c r="K76" s="14"/>
      <c r="L76" s="14"/>
      <c r="M76" s="14"/>
      <c r="N76" s="11"/>
      <c r="O76" s="11"/>
      <c r="P76" s="15"/>
      <c r="Q76" s="16"/>
      <c r="R76" s="16"/>
      <c r="S76" s="17">
        <f>IF(OR(A76="",E76="",F76=""),"",IF(AND(N76&lt;&gt;"",SUMPRODUCT(($N$2:$N$101=N76)*($E$2:$E$101&lt;F76)*($F$2:$F$101&gt;E76)*($Q$2:$Q$101&lt;=R76)*($R$2:$R$101&gt;=Q76)*((($G$2:$G$101="x")*(G76="x")+($H$2:$H$101="x")*(H76="x")+($I$2:$I$101="x")*(I76="x")+($J$2:$J$101="x")*(J76="x")+($K$2:$K$101="x")*(K76="x")+($L$2:$L$101="x")*(L76="x")+($M$2:$M$101="x")*(M76="x"))&gt;0))&gt;1),"Chauffeur occupé",IF(AND(O76&lt;&gt;"",SUMPRODUCT(($O$2:$O$101=O76)*($E$2:$E$101&lt;F76)*($F$2:$F$101&gt;E76)*($Q$2:$Q$101&lt;=R76)*($R$2:$R$101&gt;=Q76)*((($G$2:$G$101="x")*(G76="x")+($H$2:$H$101="x")*(H76="x")+($I$2:$I$101="x")*(I76="x")+($J$2:$J$101="x")*(J76="x")+($K$2:$K$101="x")*(K76="x")+($L$2:$L$101="x")*(L76="x")+($M$2:$M$101="x")*(M76="x"))&gt;0))&gt;1),"Véhicule occupé","OK")))</f>
      </c>
    </row>
    <row r="77" spans="1:19" x14ac:dyDescent="0.25">
      <c r="A77" s="6"/>
      <c r="B77" s="11"/>
      <c r="C77" s="11"/>
      <c r="D77" s="11"/>
      <c r="E77" s="12"/>
      <c r="F77" s="12"/>
      <c r="G77" s="14"/>
      <c r="H77" s="14"/>
      <c r="I77" s="14"/>
      <c r="J77" s="14"/>
      <c r="K77" s="14"/>
      <c r="L77" s="14"/>
      <c r="M77" s="14"/>
      <c r="N77" s="11"/>
      <c r="O77" s="11"/>
      <c r="P77" s="15"/>
      <c r="Q77" s="16"/>
      <c r="R77" s="16"/>
      <c r="S77" s="17">
        <f>IF(OR(A77="",E77="",F77=""),"",IF(AND(N77&lt;&gt;"",SUMPRODUCT(($N$2:$N$101=N77)*($E$2:$E$101&lt;F77)*($F$2:$F$101&gt;E77)*($Q$2:$Q$101&lt;=R77)*($R$2:$R$101&gt;=Q77)*((($G$2:$G$101="x")*(G77="x")+($H$2:$H$101="x")*(H77="x")+($I$2:$I$101="x")*(I77="x")+($J$2:$J$101="x")*(J77="x")+($K$2:$K$101="x")*(K77="x")+($L$2:$L$101="x")*(L77="x")+($M$2:$M$101="x")*(M77="x"))&gt;0))&gt;1),"Chauffeur occupé",IF(AND(O77&lt;&gt;"",SUMPRODUCT(($O$2:$O$101=O77)*($E$2:$E$101&lt;F77)*($F$2:$F$101&gt;E77)*($Q$2:$Q$101&lt;=R77)*($R$2:$R$101&gt;=Q77)*((($G$2:$G$101="x")*(G77="x")+($H$2:$H$101="x")*(H77="x")+($I$2:$I$101="x")*(I77="x")+($J$2:$J$101="x")*(J77="x")+($K$2:$K$101="x")*(K77="x")+($L$2:$L$101="x")*(L77="x")+($M$2:$M$101="x")*(M77="x"))&gt;0))&gt;1),"Véhicule occupé","OK")))</f>
      </c>
    </row>
    <row r="78" spans="1:19" x14ac:dyDescent="0.25">
      <c r="A78" s="6"/>
      <c r="B78" s="11"/>
      <c r="C78" s="11"/>
      <c r="D78" s="11"/>
      <c r="E78" s="12"/>
      <c r="F78" s="12"/>
      <c r="G78" s="14"/>
      <c r="H78" s="14"/>
      <c r="I78" s="14"/>
      <c r="J78" s="14"/>
      <c r="K78" s="14"/>
      <c r="L78" s="14"/>
      <c r="M78" s="14"/>
      <c r="N78" s="11"/>
      <c r="O78" s="11"/>
      <c r="P78" s="15"/>
      <c r="Q78" s="16"/>
      <c r="R78" s="16"/>
      <c r="S78" s="17">
        <f>IF(OR(A78="",E78="",F78=""),"",IF(AND(N78&lt;&gt;"",SUMPRODUCT(($N$2:$N$101=N78)*($E$2:$E$101&lt;F78)*($F$2:$F$101&gt;E78)*($Q$2:$Q$101&lt;=R78)*($R$2:$R$101&gt;=Q78)*((($G$2:$G$101="x")*(G78="x")+($H$2:$H$101="x")*(H78="x")+($I$2:$I$101="x")*(I78="x")+($J$2:$J$101="x")*(J78="x")+($K$2:$K$101="x")*(K78="x")+($L$2:$L$101="x")*(L78="x")+($M$2:$M$101="x")*(M78="x"))&gt;0))&gt;1),"Chauffeur occupé",IF(AND(O78&lt;&gt;"",SUMPRODUCT(($O$2:$O$101=O78)*($E$2:$E$101&lt;F78)*($F$2:$F$101&gt;E78)*($Q$2:$Q$101&lt;=R78)*($R$2:$R$101&gt;=Q78)*((($G$2:$G$101="x")*(G78="x")+($H$2:$H$101="x")*(H78="x")+($I$2:$I$101="x")*(I78="x")+($J$2:$J$101="x")*(J78="x")+($K$2:$K$101="x")*(K78="x")+($L$2:$L$101="x")*(L78="x")+($M$2:$M$101="x")*(M78="x"))&gt;0))&gt;1),"Véhicule occupé","OK")))</f>
      </c>
    </row>
    <row r="79" spans="1:19" x14ac:dyDescent="0.25">
      <c r="A79" s="6"/>
      <c r="B79" s="11"/>
      <c r="C79" s="11"/>
      <c r="D79" s="11"/>
      <c r="E79" s="12"/>
      <c r="F79" s="12"/>
      <c r="G79" s="14"/>
      <c r="H79" s="14"/>
      <c r="I79" s="14"/>
      <c r="J79" s="14"/>
      <c r="K79" s="14"/>
      <c r="L79" s="14"/>
      <c r="M79" s="14"/>
      <c r="N79" s="11"/>
      <c r="O79" s="11"/>
      <c r="P79" s="15"/>
      <c r="Q79" s="16"/>
      <c r="R79" s="16"/>
      <c r="S79" s="17">
        <f>IF(OR(A79="",E79="",F79=""),"",IF(AND(N79&lt;&gt;"",SUMPRODUCT(($N$2:$N$101=N79)*($E$2:$E$101&lt;F79)*($F$2:$F$101&gt;E79)*($Q$2:$Q$101&lt;=R79)*($R$2:$R$101&gt;=Q79)*((($G$2:$G$101="x")*(G79="x")+($H$2:$H$101="x")*(H79="x")+($I$2:$I$101="x")*(I79="x")+($J$2:$J$101="x")*(J79="x")+($K$2:$K$101="x")*(K79="x")+($L$2:$L$101="x")*(L79="x")+($M$2:$M$101="x")*(M79="x"))&gt;0))&gt;1),"Chauffeur occupé",IF(AND(O79&lt;&gt;"",SUMPRODUCT(($O$2:$O$101=O79)*($E$2:$E$101&lt;F79)*($F$2:$F$101&gt;E79)*($Q$2:$Q$101&lt;=R79)*($R$2:$R$101&gt;=Q79)*((($G$2:$G$101="x")*(G79="x")+($H$2:$H$101="x")*(H79="x")+($I$2:$I$101="x")*(I79="x")+($J$2:$J$101="x")*(J79="x")+($K$2:$K$101="x")*(K79="x")+($L$2:$L$101="x")*(L79="x")+($M$2:$M$101="x")*(M79="x"))&gt;0))&gt;1),"Véhicule occupé","OK")))</f>
      </c>
    </row>
    <row r="80" spans="1:19" x14ac:dyDescent="0.25">
      <c r="A80" s="6"/>
      <c r="B80" s="11"/>
      <c r="C80" s="11"/>
      <c r="D80" s="11"/>
      <c r="E80" s="12"/>
      <c r="F80" s="12"/>
      <c r="G80" s="14"/>
      <c r="H80" s="14"/>
      <c r="I80" s="14"/>
      <c r="J80" s="14"/>
      <c r="K80" s="14"/>
      <c r="L80" s="14"/>
      <c r="M80" s="14"/>
      <c r="N80" s="11"/>
      <c r="O80" s="11"/>
      <c r="P80" s="15"/>
      <c r="Q80" s="16"/>
      <c r="R80" s="16"/>
      <c r="S80" s="17">
        <f>IF(OR(A80="",E80="",F80=""),"",IF(AND(N80&lt;&gt;"",SUMPRODUCT(($N$2:$N$101=N80)*($E$2:$E$101&lt;F80)*($F$2:$F$101&gt;E80)*($Q$2:$Q$101&lt;=R80)*($R$2:$R$101&gt;=Q80)*((($G$2:$G$101="x")*(G80="x")+($H$2:$H$101="x")*(H80="x")+($I$2:$I$101="x")*(I80="x")+($J$2:$J$101="x")*(J80="x")+($K$2:$K$101="x")*(K80="x")+($L$2:$L$101="x")*(L80="x")+($M$2:$M$101="x")*(M80="x"))&gt;0))&gt;1),"Chauffeur occupé",IF(AND(O80&lt;&gt;"",SUMPRODUCT(($O$2:$O$101=O80)*($E$2:$E$101&lt;F80)*($F$2:$F$101&gt;E80)*($Q$2:$Q$101&lt;=R80)*($R$2:$R$101&gt;=Q80)*((($G$2:$G$101="x")*(G80="x")+($H$2:$H$101="x")*(H80="x")+($I$2:$I$101="x")*(I80="x")+($J$2:$J$101="x")*(J80="x")+($K$2:$K$101="x")*(K80="x")+($L$2:$L$101="x")*(L80="x")+($M$2:$M$101="x")*(M80="x"))&gt;0))&gt;1),"Véhicule occupé","OK")))</f>
      </c>
    </row>
    <row r="81" spans="1:19" x14ac:dyDescent="0.25">
      <c r="A81" s="6"/>
      <c r="B81" s="11"/>
      <c r="C81" s="11"/>
      <c r="D81" s="11"/>
      <c r="E81" s="12"/>
      <c r="F81" s="12"/>
      <c r="G81" s="14"/>
      <c r="H81" s="14"/>
      <c r="I81" s="14"/>
      <c r="J81" s="14"/>
      <c r="K81" s="14"/>
      <c r="L81" s="14"/>
      <c r="M81" s="14"/>
      <c r="N81" s="11"/>
      <c r="O81" s="11"/>
      <c r="P81" s="15"/>
      <c r="Q81" s="16"/>
      <c r="R81" s="16"/>
      <c r="S81" s="17">
        <f>IF(OR(A81="",E81="",F81=""),"",IF(AND(N81&lt;&gt;"",SUMPRODUCT(($N$2:$N$101=N81)*($E$2:$E$101&lt;F81)*($F$2:$F$101&gt;E81)*($Q$2:$Q$101&lt;=R81)*($R$2:$R$101&gt;=Q81)*((($G$2:$G$101="x")*(G81="x")+($H$2:$H$101="x")*(H81="x")+($I$2:$I$101="x")*(I81="x")+($J$2:$J$101="x")*(J81="x")+($K$2:$K$101="x")*(K81="x")+($L$2:$L$101="x")*(L81="x")+($M$2:$M$101="x")*(M81="x"))&gt;0))&gt;1),"Chauffeur occupé",IF(AND(O81&lt;&gt;"",SUMPRODUCT(($O$2:$O$101=O81)*($E$2:$E$101&lt;F81)*($F$2:$F$101&gt;E81)*($Q$2:$Q$101&lt;=R81)*($R$2:$R$101&gt;=Q81)*((($G$2:$G$101="x")*(G81="x")+($H$2:$H$101="x")*(H81="x")+($I$2:$I$101="x")*(I81="x")+($J$2:$J$101="x")*(J81="x")+($K$2:$K$101="x")*(K81="x")+($L$2:$L$101="x")*(L81="x")+($M$2:$M$101="x")*(M81="x"))&gt;0))&gt;1),"Véhicule occupé","OK")))</f>
      </c>
    </row>
    <row r="82" spans="1:19" x14ac:dyDescent="0.25">
      <c r="A82" s="6"/>
      <c r="B82" s="11"/>
      <c r="C82" s="11"/>
      <c r="D82" s="11"/>
      <c r="E82" s="12"/>
      <c r="F82" s="12"/>
      <c r="G82" s="14"/>
      <c r="H82" s="14"/>
      <c r="I82" s="14"/>
      <c r="J82" s="14"/>
      <c r="K82" s="14"/>
      <c r="L82" s="14"/>
      <c r="M82" s="14"/>
      <c r="N82" s="11"/>
      <c r="O82" s="11"/>
      <c r="P82" s="15"/>
      <c r="Q82" s="16"/>
      <c r="R82" s="16"/>
      <c r="S82" s="17">
        <f>IF(OR(A82="",E82="",F82=""),"",IF(AND(N82&lt;&gt;"",SUMPRODUCT(($N$2:$N$101=N82)*($E$2:$E$101&lt;F82)*($F$2:$F$101&gt;E82)*($Q$2:$Q$101&lt;=R82)*($R$2:$R$101&gt;=Q82)*((($G$2:$G$101="x")*(G82="x")+($H$2:$H$101="x")*(H82="x")+($I$2:$I$101="x")*(I82="x")+($J$2:$J$101="x")*(J82="x")+($K$2:$K$101="x")*(K82="x")+($L$2:$L$101="x")*(L82="x")+($M$2:$M$101="x")*(M82="x"))&gt;0))&gt;1),"Chauffeur occupé",IF(AND(O82&lt;&gt;"",SUMPRODUCT(($O$2:$O$101=O82)*($E$2:$E$101&lt;F82)*($F$2:$F$101&gt;E82)*($Q$2:$Q$101&lt;=R82)*($R$2:$R$101&gt;=Q82)*((($G$2:$G$101="x")*(G82="x")+($H$2:$H$101="x")*(H82="x")+($I$2:$I$101="x")*(I82="x")+($J$2:$J$101="x")*(J82="x")+($K$2:$K$101="x")*(K82="x")+($L$2:$L$101="x")*(L82="x")+($M$2:$M$101="x")*(M82="x"))&gt;0))&gt;1),"Véhicule occupé","OK")))</f>
      </c>
    </row>
    <row r="83" spans="1:19" x14ac:dyDescent="0.25">
      <c r="A83" s="6"/>
      <c r="B83" s="11"/>
      <c r="C83" s="11"/>
      <c r="D83" s="11"/>
      <c r="E83" s="12"/>
      <c r="F83" s="12"/>
      <c r="G83" s="14"/>
      <c r="H83" s="14"/>
      <c r="I83" s="14"/>
      <c r="J83" s="14"/>
      <c r="K83" s="14"/>
      <c r="L83" s="14"/>
      <c r="M83" s="14"/>
      <c r="N83" s="11"/>
      <c r="O83" s="11"/>
      <c r="P83" s="15"/>
      <c r="Q83" s="16"/>
      <c r="R83" s="16"/>
      <c r="S83" s="17">
        <f>IF(OR(A83="",E83="",F83=""),"",IF(AND(N83&lt;&gt;"",SUMPRODUCT(($N$2:$N$101=N83)*($E$2:$E$101&lt;F83)*($F$2:$F$101&gt;E83)*($Q$2:$Q$101&lt;=R83)*($R$2:$R$101&gt;=Q83)*((($G$2:$G$101="x")*(G83="x")+($H$2:$H$101="x")*(H83="x")+($I$2:$I$101="x")*(I83="x")+($J$2:$J$101="x")*(J83="x")+($K$2:$K$101="x")*(K83="x")+($L$2:$L$101="x")*(L83="x")+($M$2:$M$101="x")*(M83="x"))&gt;0))&gt;1),"Chauffeur occupé",IF(AND(O83&lt;&gt;"",SUMPRODUCT(($O$2:$O$101=O83)*($E$2:$E$101&lt;F83)*($F$2:$F$101&gt;E83)*($Q$2:$Q$101&lt;=R83)*($R$2:$R$101&gt;=Q83)*((($G$2:$G$101="x")*(G83="x")+($H$2:$H$101="x")*(H83="x")+($I$2:$I$101="x")*(I83="x")+($J$2:$J$101="x")*(J83="x")+($K$2:$K$101="x")*(K83="x")+($L$2:$L$101="x")*(L83="x")+($M$2:$M$101="x")*(M83="x"))&gt;0))&gt;1),"Véhicule occupé","OK")))</f>
      </c>
    </row>
    <row r="84" spans="1:19" x14ac:dyDescent="0.25">
      <c r="A84" s="6"/>
      <c r="B84" s="11"/>
      <c r="C84" s="11"/>
      <c r="D84" s="11"/>
      <c r="E84" s="12"/>
      <c r="F84" s="12"/>
      <c r="G84" s="14"/>
      <c r="H84" s="14"/>
      <c r="I84" s="14"/>
      <c r="J84" s="14"/>
      <c r="K84" s="14"/>
      <c r="L84" s="14"/>
      <c r="M84" s="14"/>
      <c r="N84" s="11"/>
      <c r="O84" s="11"/>
      <c r="P84" s="15"/>
      <c r="Q84" s="16"/>
      <c r="R84" s="16"/>
      <c r="S84" s="17">
        <f>IF(OR(A84="",E84="",F84=""),"",IF(AND(N84&lt;&gt;"",SUMPRODUCT(($N$2:$N$101=N84)*($E$2:$E$101&lt;F84)*($F$2:$F$101&gt;E84)*($Q$2:$Q$101&lt;=R84)*($R$2:$R$101&gt;=Q84)*((($G$2:$G$101="x")*(G84="x")+($H$2:$H$101="x")*(H84="x")+($I$2:$I$101="x")*(I84="x")+($J$2:$J$101="x")*(J84="x")+($K$2:$K$101="x")*(K84="x")+($L$2:$L$101="x")*(L84="x")+($M$2:$M$101="x")*(M84="x"))&gt;0))&gt;1),"Chauffeur occupé",IF(AND(O84&lt;&gt;"",SUMPRODUCT(($O$2:$O$101=O84)*($E$2:$E$101&lt;F84)*($F$2:$F$101&gt;E84)*($Q$2:$Q$101&lt;=R84)*($R$2:$R$101&gt;=Q84)*((($G$2:$G$101="x")*(G84="x")+($H$2:$H$101="x")*(H84="x")+($I$2:$I$101="x")*(I84="x")+($J$2:$J$101="x")*(J84="x")+($K$2:$K$101="x")*(K84="x")+($L$2:$L$101="x")*(L84="x")+($M$2:$M$101="x")*(M84="x"))&gt;0))&gt;1),"Véhicule occupé","OK")))</f>
      </c>
    </row>
    <row r="85" spans="1:19" x14ac:dyDescent="0.25">
      <c r="A85" s="6"/>
      <c r="B85" s="11"/>
      <c r="C85" s="11"/>
      <c r="D85" s="11"/>
      <c r="E85" s="12"/>
      <c r="F85" s="12"/>
      <c r="G85" s="14"/>
      <c r="H85" s="14"/>
      <c r="I85" s="14"/>
      <c r="J85" s="14"/>
      <c r="K85" s="14"/>
      <c r="L85" s="14"/>
      <c r="M85" s="14"/>
      <c r="N85" s="11"/>
      <c r="O85" s="11"/>
      <c r="P85" s="15"/>
      <c r="Q85" s="16"/>
      <c r="R85" s="16"/>
      <c r="S85" s="17">
        <f>IF(OR(A85="",E85="",F85=""),"",IF(AND(N85&lt;&gt;"",SUMPRODUCT(($N$2:$N$101=N85)*($E$2:$E$101&lt;F85)*($F$2:$F$101&gt;E85)*($Q$2:$Q$101&lt;=R85)*($R$2:$R$101&gt;=Q85)*((($G$2:$G$101="x")*(G85="x")+($H$2:$H$101="x")*(H85="x")+($I$2:$I$101="x")*(I85="x")+($J$2:$J$101="x")*(J85="x")+($K$2:$K$101="x")*(K85="x")+($L$2:$L$101="x")*(L85="x")+($M$2:$M$101="x")*(M85="x"))&gt;0))&gt;1),"Chauffeur occupé",IF(AND(O85&lt;&gt;"",SUMPRODUCT(($O$2:$O$101=O85)*($E$2:$E$101&lt;F85)*($F$2:$F$101&gt;E85)*($Q$2:$Q$101&lt;=R85)*($R$2:$R$101&gt;=Q85)*((($G$2:$G$101="x")*(G85="x")+($H$2:$H$101="x")*(H85="x")+($I$2:$I$101="x")*(I85="x")+($J$2:$J$101="x")*(J85="x")+($K$2:$K$101="x")*(K85="x")+($L$2:$L$101="x")*(L85="x")+($M$2:$M$101="x")*(M85="x"))&gt;0))&gt;1),"Véhicule occupé","OK")))</f>
      </c>
    </row>
    <row r="86" spans="1:19" x14ac:dyDescent="0.25">
      <c r="A86" s="6"/>
      <c r="B86" s="11"/>
      <c r="C86" s="11"/>
      <c r="D86" s="11"/>
      <c r="E86" s="12"/>
      <c r="F86" s="12"/>
      <c r="G86" s="14"/>
      <c r="H86" s="14"/>
      <c r="I86" s="14"/>
      <c r="J86" s="14"/>
      <c r="K86" s="14"/>
      <c r="L86" s="14"/>
      <c r="M86" s="14"/>
      <c r="N86" s="11"/>
      <c r="O86" s="11"/>
      <c r="P86" s="15"/>
      <c r="Q86" s="16"/>
      <c r="R86" s="16"/>
      <c r="S86" s="17">
        <f>IF(OR(A86="",E86="",F86=""),"",IF(AND(N86&lt;&gt;"",SUMPRODUCT(($N$2:$N$101=N86)*($E$2:$E$101&lt;F86)*($F$2:$F$101&gt;E86)*($Q$2:$Q$101&lt;=R86)*($R$2:$R$101&gt;=Q86)*((($G$2:$G$101="x")*(G86="x")+($H$2:$H$101="x")*(H86="x")+($I$2:$I$101="x")*(I86="x")+($J$2:$J$101="x")*(J86="x")+($K$2:$K$101="x")*(K86="x")+($L$2:$L$101="x")*(L86="x")+($M$2:$M$101="x")*(M86="x"))&gt;0))&gt;1),"Chauffeur occupé",IF(AND(O86&lt;&gt;"",SUMPRODUCT(($O$2:$O$101=O86)*($E$2:$E$101&lt;F86)*($F$2:$F$101&gt;E86)*($Q$2:$Q$101&lt;=R86)*($R$2:$R$101&gt;=Q86)*((($G$2:$G$101="x")*(G86="x")+($H$2:$H$101="x")*(H86="x")+($I$2:$I$101="x")*(I86="x")+($J$2:$J$101="x")*(J86="x")+($K$2:$K$101="x")*(K86="x")+($L$2:$L$101="x")*(L86="x")+($M$2:$M$101="x")*(M86="x"))&gt;0))&gt;1),"Véhicule occupé","OK")))</f>
      </c>
    </row>
    <row r="87" spans="1:19" x14ac:dyDescent="0.25">
      <c r="A87" s="6"/>
      <c r="B87" s="11"/>
      <c r="C87" s="11"/>
      <c r="D87" s="11"/>
      <c r="E87" s="12"/>
      <c r="F87" s="12"/>
      <c r="G87" s="14"/>
      <c r="H87" s="14"/>
      <c r="I87" s="14"/>
      <c r="J87" s="14"/>
      <c r="K87" s="14"/>
      <c r="L87" s="14"/>
      <c r="M87" s="14"/>
      <c r="N87" s="11"/>
      <c r="O87" s="11"/>
      <c r="P87" s="15"/>
      <c r="Q87" s="16"/>
      <c r="R87" s="16"/>
      <c r="S87" s="17">
        <f>IF(OR(A87="",E87="",F87=""),"",IF(AND(N87&lt;&gt;"",SUMPRODUCT(($N$2:$N$101=N87)*($E$2:$E$101&lt;F87)*($F$2:$F$101&gt;E87)*($Q$2:$Q$101&lt;=R87)*($R$2:$R$101&gt;=Q87)*((($G$2:$G$101="x")*(G87="x")+($H$2:$H$101="x")*(H87="x")+($I$2:$I$101="x")*(I87="x")+($J$2:$J$101="x")*(J87="x")+($K$2:$K$101="x")*(K87="x")+($L$2:$L$101="x")*(L87="x")+($M$2:$M$101="x")*(M87="x"))&gt;0))&gt;1),"Chauffeur occupé",IF(AND(O87&lt;&gt;"",SUMPRODUCT(($O$2:$O$101=O87)*($E$2:$E$101&lt;F87)*($F$2:$F$101&gt;E87)*($Q$2:$Q$101&lt;=R87)*($R$2:$R$101&gt;=Q87)*((($G$2:$G$101="x")*(G87="x")+($H$2:$H$101="x")*(H87="x")+($I$2:$I$101="x")*(I87="x")+($J$2:$J$101="x")*(J87="x")+($K$2:$K$101="x")*(K87="x")+($L$2:$L$101="x")*(L87="x")+($M$2:$M$101="x")*(M87="x"))&gt;0))&gt;1),"Véhicule occupé","OK")))</f>
      </c>
    </row>
    <row r="88" spans="1:19" x14ac:dyDescent="0.25">
      <c r="A88" s="6"/>
      <c r="B88" s="11"/>
      <c r="C88" s="11"/>
      <c r="D88" s="11"/>
      <c r="E88" s="12"/>
      <c r="F88" s="12"/>
      <c r="G88" s="14"/>
      <c r="H88" s="14"/>
      <c r="I88" s="14"/>
      <c r="J88" s="14"/>
      <c r="K88" s="14"/>
      <c r="L88" s="14"/>
      <c r="M88" s="14"/>
      <c r="N88" s="11"/>
      <c r="O88" s="11"/>
      <c r="P88" s="15"/>
      <c r="Q88" s="16"/>
      <c r="R88" s="16"/>
      <c r="S88" s="17">
        <f>IF(OR(A88="",E88="",F88=""),"",IF(AND(N88&lt;&gt;"",SUMPRODUCT(($N$2:$N$101=N88)*($E$2:$E$101&lt;F88)*($F$2:$F$101&gt;E88)*($Q$2:$Q$101&lt;=R88)*($R$2:$R$101&gt;=Q88)*((($G$2:$G$101="x")*(G88="x")+($H$2:$H$101="x")*(H88="x")+($I$2:$I$101="x")*(I88="x")+($J$2:$J$101="x")*(J88="x")+($K$2:$K$101="x")*(K88="x")+($L$2:$L$101="x")*(L88="x")+($M$2:$M$101="x")*(M88="x"))&gt;0))&gt;1),"Chauffeur occupé",IF(AND(O88&lt;&gt;"",SUMPRODUCT(($O$2:$O$101=O88)*($E$2:$E$101&lt;F88)*($F$2:$F$101&gt;E88)*($Q$2:$Q$101&lt;=R88)*($R$2:$R$101&gt;=Q88)*((($G$2:$G$101="x")*(G88="x")+($H$2:$H$101="x")*(H88="x")+($I$2:$I$101="x")*(I88="x")+($J$2:$J$101="x")*(J88="x")+($K$2:$K$101="x")*(K88="x")+($L$2:$L$101="x")*(L88="x")+($M$2:$M$101="x")*(M88="x"))&gt;0))&gt;1),"Véhicule occupé","OK")))</f>
      </c>
    </row>
    <row r="89" spans="1:19" x14ac:dyDescent="0.25">
      <c r="A89" s="6"/>
      <c r="B89" s="11"/>
      <c r="C89" s="11"/>
      <c r="D89" s="11"/>
      <c r="E89" s="12"/>
      <c r="F89" s="12"/>
      <c r="G89" s="14"/>
      <c r="H89" s="14"/>
      <c r="I89" s="14"/>
      <c r="J89" s="14"/>
      <c r="K89" s="14"/>
      <c r="L89" s="14"/>
      <c r="M89" s="14"/>
      <c r="N89" s="11"/>
      <c r="O89" s="11"/>
      <c r="P89" s="15"/>
      <c r="Q89" s="16"/>
      <c r="R89" s="16"/>
      <c r="S89" s="17">
        <f>IF(OR(A89="",E89="",F89=""),"",IF(AND(N89&lt;&gt;"",SUMPRODUCT(($N$2:$N$101=N89)*($E$2:$E$101&lt;F89)*($F$2:$F$101&gt;E89)*($Q$2:$Q$101&lt;=R89)*($R$2:$R$101&gt;=Q89)*((($G$2:$G$101="x")*(G89="x")+($H$2:$H$101="x")*(H89="x")+($I$2:$I$101="x")*(I89="x")+($J$2:$J$101="x")*(J89="x")+($K$2:$K$101="x")*(K89="x")+($L$2:$L$101="x")*(L89="x")+($M$2:$M$101="x")*(M89="x"))&gt;0))&gt;1),"Chauffeur occupé",IF(AND(O89&lt;&gt;"",SUMPRODUCT(($O$2:$O$101=O89)*($E$2:$E$101&lt;F89)*($F$2:$F$101&gt;E89)*($Q$2:$Q$101&lt;=R89)*($R$2:$R$101&gt;=Q89)*((($G$2:$G$101="x")*(G89="x")+($H$2:$H$101="x")*(H89="x")+($I$2:$I$101="x")*(I89="x")+($J$2:$J$101="x")*(J89="x")+($K$2:$K$101="x")*(K89="x")+($L$2:$L$101="x")*(L89="x")+($M$2:$M$101="x")*(M89="x"))&gt;0))&gt;1),"Véhicule occupé","OK")))</f>
      </c>
    </row>
    <row r="90" spans="1:19" x14ac:dyDescent="0.25">
      <c r="A90" s="6"/>
      <c r="B90" s="11"/>
      <c r="C90" s="11"/>
      <c r="D90" s="11"/>
      <c r="E90" s="12"/>
      <c r="F90" s="12"/>
      <c r="G90" s="14"/>
      <c r="H90" s="14"/>
      <c r="I90" s="14"/>
      <c r="J90" s="14"/>
      <c r="K90" s="14"/>
      <c r="L90" s="14"/>
      <c r="M90" s="14"/>
      <c r="N90" s="11"/>
      <c r="O90" s="11"/>
      <c r="P90" s="15"/>
      <c r="Q90" s="16"/>
      <c r="R90" s="16"/>
      <c r="S90" s="17">
        <f>IF(OR(A90="",E90="",F90=""),"",IF(AND(N90&lt;&gt;"",SUMPRODUCT(($N$2:$N$101=N90)*($E$2:$E$101&lt;F90)*($F$2:$F$101&gt;E90)*($Q$2:$Q$101&lt;=R90)*($R$2:$R$101&gt;=Q90)*((($G$2:$G$101="x")*(G90="x")+($H$2:$H$101="x")*(H90="x")+($I$2:$I$101="x")*(I90="x")+($J$2:$J$101="x")*(J90="x")+($K$2:$K$101="x")*(K90="x")+($L$2:$L$101="x")*(L90="x")+($M$2:$M$101="x")*(M90="x"))&gt;0))&gt;1),"Chauffeur occupé",IF(AND(O90&lt;&gt;"",SUMPRODUCT(($O$2:$O$101=O90)*($E$2:$E$101&lt;F90)*($F$2:$F$101&gt;E90)*($Q$2:$Q$101&lt;=R90)*($R$2:$R$101&gt;=Q90)*((($G$2:$G$101="x")*(G90="x")+($H$2:$H$101="x")*(H90="x")+($I$2:$I$101="x")*(I90="x")+($J$2:$J$101="x")*(J90="x")+($K$2:$K$101="x")*(K90="x")+($L$2:$L$101="x")*(L90="x")+($M$2:$M$101="x")*(M90="x"))&gt;0))&gt;1),"Véhicule occupé","OK")))</f>
      </c>
    </row>
    <row r="91" spans="1:19" x14ac:dyDescent="0.25">
      <c r="A91" s="6"/>
      <c r="B91" s="11"/>
      <c r="C91" s="11"/>
      <c r="D91" s="11"/>
      <c r="E91" s="12"/>
      <c r="F91" s="12"/>
      <c r="G91" s="14"/>
      <c r="H91" s="14"/>
      <c r="I91" s="14"/>
      <c r="J91" s="14"/>
      <c r="K91" s="14"/>
      <c r="L91" s="14"/>
      <c r="M91" s="14"/>
      <c r="N91" s="11"/>
      <c r="O91" s="11"/>
      <c r="P91" s="15"/>
      <c r="Q91" s="16"/>
      <c r="R91" s="16"/>
      <c r="S91" s="17">
        <f>IF(OR(A91="",E91="",F91=""),"",IF(AND(N91&lt;&gt;"",SUMPRODUCT(($N$2:$N$101=N91)*($E$2:$E$101&lt;F91)*($F$2:$F$101&gt;E91)*($Q$2:$Q$101&lt;=R91)*($R$2:$R$101&gt;=Q91)*((($G$2:$G$101="x")*(G91="x")+($H$2:$H$101="x")*(H91="x")+($I$2:$I$101="x")*(I91="x")+($J$2:$J$101="x")*(J91="x")+($K$2:$K$101="x")*(K91="x")+($L$2:$L$101="x")*(L91="x")+($M$2:$M$101="x")*(M91="x"))&gt;0))&gt;1),"Chauffeur occupé",IF(AND(O91&lt;&gt;"",SUMPRODUCT(($O$2:$O$101=O91)*($E$2:$E$101&lt;F91)*($F$2:$F$101&gt;E91)*($Q$2:$Q$101&lt;=R91)*($R$2:$R$101&gt;=Q91)*((($G$2:$G$101="x")*(G91="x")+($H$2:$H$101="x")*(H91="x")+($I$2:$I$101="x")*(I91="x")+($J$2:$J$101="x")*(J91="x")+($K$2:$K$101="x")*(K91="x")+($L$2:$L$101="x")*(L91="x")+($M$2:$M$101="x")*(M91="x"))&gt;0))&gt;1),"Véhicule occupé","OK")))</f>
      </c>
    </row>
    <row r="92" spans="1:19" x14ac:dyDescent="0.25">
      <c r="A92" s="6"/>
      <c r="B92" s="11"/>
      <c r="C92" s="11"/>
      <c r="D92" s="11"/>
      <c r="E92" s="12"/>
      <c r="F92" s="12"/>
      <c r="G92" s="14"/>
      <c r="H92" s="14"/>
      <c r="I92" s="14"/>
      <c r="J92" s="14"/>
      <c r="K92" s="14"/>
      <c r="L92" s="14"/>
      <c r="M92" s="14"/>
      <c r="N92" s="11"/>
      <c r="O92" s="11"/>
      <c r="P92" s="15"/>
      <c r="Q92" s="16"/>
      <c r="R92" s="16"/>
      <c r="S92" s="17">
        <f>IF(OR(A92="",E92="",F92=""),"",IF(AND(N92&lt;&gt;"",SUMPRODUCT(($N$2:$N$101=N92)*($E$2:$E$101&lt;F92)*($F$2:$F$101&gt;E92)*($Q$2:$Q$101&lt;=R92)*($R$2:$R$101&gt;=Q92)*((($G$2:$G$101="x")*(G92="x")+($H$2:$H$101="x")*(H92="x")+($I$2:$I$101="x")*(I92="x")+($J$2:$J$101="x")*(J92="x")+($K$2:$K$101="x")*(K92="x")+($L$2:$L$101="x")*(L92="x")+($M$2:$M$101="x")*(M92="x"))&gt;0))&gt;1),"Chauffeur occupé",IF(AND(O92&lt;&gt;"",SUMPRODUCT(($O$2:$O$101=O92)*($E$2:$E$101&lt;F92)*($F$2:$F$101&gt;E92)*($Q$2:$Q$101&lt;=R92)*($R$2:$R$101&gt;=Q92)*((($G$2:$G$101="x")*(G92="x")+($H$2:$H$101="x")*(H92="x")+($I$2:$I$101="x")*(I92="x")+($J$2:$J$101="x")*(J92="x")+($K$2:$K$101="x")*(K92="x")+($L$2:$L$101="x")*(L92="x")+($M$2:$M$101="x")*(M92="x"))&gt;0))&gt;1),"Véhicule occupé","OK")))</f>
      </c>
    </row>
    <row r="93" spans="1:19" x14ac:dyDescent="0.25">
      <c r="A93" s="6"/>
      <c r="B93" s="11"/>
      <c r="C93" s="11"/>
      <c r="D93" s="11"/>
      <c r="E93" s="12"/>
      <c r="F93" s="12"/>
      <c r="G93" s="14"/>
      <c r="H93" s="14"/>
      <c r="I93" s="14"/>
      <c r="J93" s="14"/>
      <c r="K93" s="14"/>
      <c r="L93" s="14"/>
      <c r="M93" s="14"/>
      <c r="N93" s="11"/>
      <c r="O93" s="11"/>
      <c r="P93" s="15"/>
      <c r="Q93" s="16"/>
      <c r="R93" s="16"/>
      <c r="S93" s="17">
        <f>IF(OR(A93="",E93="",F93=""),"",IF(AND(N93&lt;&gt;"",SUMPRODUCT(($N$2:$N$101=N93)*($E$2:$E$101&lt;F93)*($F$2:$F$101&gt;E93)*($Q$2:$Q$101&lt;=R93)*($R$2:$R$101&gt;=Q93)*((($G$2:$G$101="x")*(G93="x")+($H$2:$H$101="x")*(H93="x")+($I$2:$I$101="x")*(I93="x")+($J$2:$J$101="x")*(J93="x")+($K$2:$K$101="x")*(K93="x")+($L$2:$L$101="x")*(L93="x")+($M$2:$M$101="x")*(M93="x"))&gt;0))&gt;1),"Chauffeur occupé",IF(AND(O93&lt;&gt;"",SUMPRODUCT(($O$2:$O$101=O93)*($E$2:$E$101&lt;F93)*($F$2:$F$101&gt;E93)*($Q$2:$Q$101&lt;=R93)*($R$2:$R$101&gt;=Q93)*((($G$2:$G$101="x")*(G93="x")+($H$2:$H$101="x")*(H93="x")+($I$2:$I$101="x")*(I93="x")+($J$2:$J$101="x")*(J93="x")+($K$2:$K$101="x")*(K93="x")+($L$2:$L$101="x")*(L93="x")+($M$2:$M$101="x")*(M93="x"))&gt;0))&gt;1),"Véhicule occupé","OK")))</f>
      </c>
    </row>
    <row r="94" spans="1:19" x14ac:dyDescent="0.25">
      <c r="A94" s="6"/>
      <c r="B94" s="11"/>
      <c r="C94" s="11"/>
      <c r="D94" s="11"/>
      <c r="E94" s="12"/>
      <c r="F94" s="12"/>
      <c r="G94" s="14"/>
      <c r="H94" s="14"/>
      <c r="I94" s="14"/>
      <c r="J94" s="14"/>
      <c r="K94" s="14"/>
      <c r="L94" s="14"/>
      <c r="M94" s="14"/>
      <c r="N94" s="11"/>
      <c r="O94" s="11"/>
      <c r="P94" s="15"/>
      <c r="Q94" s="16"/>
      <c r="R94" s="16"/>
      <c r="S94" s="17">
        <f>IF(OR(A94="",E94="",F94=""),"",IF(AND(N94&lt;&gt;"",SUMPRODUCT(($N$2:$N$101=N94)*($E$2:$E$101&lt;F94)*($F$2:$F$101&gt;E94)*($Q$2:$Q$101&lt;=R94)*($R$2:$R$101&gt;=Q94)*((($G$2:$G$101="x")*(G94="x")+($H$2:$H$101="x")*(H94="x")+($I$2:$I$101="x")*(I94="x")+($J$2:$J$101="x")*(J94="x")+($K$2:$K$101="x")*(K94="x")+($L$2:$L$101="x")*(L94="x")+($M$2:$M$101="x")*(M94="x"))&gt;0))&gt;1),"Chauffeur occupé",IF(AND(O94&lt;&gt;"",SUMPRODUCT(($O$2:$O$101=O94)*($E$2:$E$101&lt;F94)*($F$2:$F$101&gt;E94)*($Q$2:$Q$101&lt;=R94)*($R$2:$R$101&gt;=Q94)*((($G$2:$G$101="x")*(G94="x")+($H$2:$H$101="x")*(H94="x")+($I$2:$I$101="x")*(I94="x")+($J$2:$J$101="x")*(J94="x")+($K$2:$K$101="x")*(K94="x")+($L$2:$L$101="x")*(L94="x")+($M$2:$M$101="x")*(M94="x"))&gt;0))&gt;1),"Véhicule occupé","OK")))</f>
      </c>
    </row>
    <row r="95" spans="1:19" x14ac:dyDescent="0.25">
      <c r="A95" s="6"/>
      <c r="B95" s="11"/>
      <c r="C95" s="11"/>
      <c r="D95" s="11"/>
      <c r="E95" s="12"/>
      <c r="F95" s="12"/>
      <c r="G95" s="14"/>
      <c r="H95" s="14"/>
      <c r="I95" s="14"/>
      <c r="J95" s="14"/>
      <c r="K95" s="14"/>
      <c r="L95" s="14"/>
      <c r="M95" s="14"/>
      <c r="N95" s="11"/>
      <c r="O95" s="11"/>
      <c r="P95" s="15"/>
      <c r="Q95" s="16"/>
      <c r="R95" s="16"/>
      <c r="S95" s="17">
        <f>IF(OR(A95="",E95="",F95=""),"",IF(AND(N95&lt;&gt;"",SUMPRODUCT(($N$2:$N$101=N95)*($E$2:$E$101&lt;F95)*($F$2:$F$101&gt;E95)*($Q$2:$Q$101&lt;=R95)*($R$2:$R$101&gt;=Q95)*((($G$2:$G$101="x")*(G95="x")+($H$2:$H$101="x")*(H95="x")+($I$2:$I$101="x")*(I95="x")+($J$2:$J$101="x")*(J95="x")+($K$2:$K$101="x")*(K95="x")+($L$2:$L$101="x")*(L95="x")+($M$2:$M$101="x")*(M95="x"))&gt;0))&gt;1),"Chauffeur occupé",IF(AND(O95&lt;&gt;"",SUMPRODUCT(($O$2:$O$101=O95)*($E$2:$E$101&lt;F95)*($F$2:$F$101&gt;E95)*($Q$2:$Q$101&lt;=R95)*($R$2:$R$101&gt;=Q95)*((($G$2:$G$101="x")*(G95="x")+($H$2:$H$101="x")*(H95="x")+($I$2:$I$101="x")*(I95="x")+($J$2:$J$101="x")*(J95="x")+($K$2:$K$101="x")*(K95="x")+($L$2:$L$101="x")*(L95="x")+($M$2:$M$101="x")*(M95="x"))&gt;0))&gt;1),"Véhicule occupé","OK")))</f>
      </c>
    </row>
    <row r="96" spans="1:19" x14ac:dyDescent="0.25">
      <c r="A96" s="6"/>
      <c r="B96" s="11"/>
      <c r="C96" s="11"/>
      <c r="D96" s="11"/>
      <c r="E96" s="12"/>
      <c r="F96" s="12"/>
      <c r="G96" s="14"/>
      <c r="H96" s="14"/>
      <c r="I96" s="14"/>
      <c r="J96" s="14"/>
      <c r="K96" s="14"/>
      <c r="L96" s="14"/>
      <c r="M96" s="14"/>
      <c r="N96" s="11"/>
      <c r="O96" s="11"/>
      <c r="P96" s="15"/>
      <c r="Q96" s="16"/>
      <c r="R96" s="16"/>
      <c r="S96" s="17">
        <f>IF(OR(A96="",E96="",F96=""),"",IF(AND(N96&lt;&gt;"",SUMPRODUCT(($N$2:$N$101=N96)*($E$2:$E$101&lt;F96)*($F$2:$F$101&gt;E96)*($Q$2:$Q$101&lt;=R96)*($R$2:$R$101&gt;=Q96)*((($G$2:$G$101="x")*(G96="x")+($H$2:$H$101="x")*(H96="x")+($I$2:$I$101="x")*(I96="x")+($J$2:$J$101="x")*(J96="x")+($K$2:$K$101="x")*(K96="x")+($L$2:$L$101="x")*(L96="x")+($M$2:$M$101="x")*(M96="x"))&gt;0))&gt;1),"Chauffeur occupé",IF(AND(O96&lt;&gt;"",SUMPRODUCT(($O$2:$O$101=O96)*($E$2:$E$101&lt;F96)*($F$2:$F$101&gt;E96)*($Q$2:$Q$101&lt;=R96)*($R$2:$R$101&gt;=Q96)*((($G$2:$G$101="x")*(G96="x")+($H$2:$H$101="x")*(H96="x")+($I$2:$I$101="x")*(I96="x")+($J$2:$J$101="x")*(J96="x")+($K$2:$K$101="x")*(K96="x")+($L$2:$L$101="x")*(L96="x")+($M$2:$M$101="x")*(M96="x"))&gt;0))&gt;1),"Véhicule occupé","OK")))</f>
      </c>
    </row>
    <row r="97" spans="1:19" x14ac:dyDescent="0.25">
      <c r="A97" s="6"/>
      <c r="B97" s="11"/>
      <c r="C97" s="11"/>
      <c r="D97" s="11"/>
      <c r="E97" s="12"/>
      <c r="F97" s="12"/>
      <c r="G97" s="14"/>
      <c r="H97" s="14"/>
      <c r="I97" s="14"/>
      <c r="J97" s="14"/>
      <c r="K97" s="14"/>
      <c r="L97" s="14"/>
      <c r="M97" s="14"/>
      <c r="N97" s="11"/>
      <c r="O97" s="11"/>
      <c r="P97" s="15"/>
      <c r="Q97" s="16"/>
      <c r="R97" s="16"/>
      <c r="S97" s="17">
        <f>IF(OR(A97="",E97="",F97=""),"",IF(AND(N97&lt;&gt;"",SUMPRODUCT(($N$2:$N$101=N97)*($E$2:$E$101&lt;F97)*($F$2:$F$101&gt;E97)*($Q$2:$Q$101&lt;=R97)*($R$2:$R$101&gt;=Q97)*((($G$2:$G$101="x")*(G97="x")+($H$2:$H$101="x")*(H97="x")+($I$2:$I$101="x")*(I97="x")+($J$2:$J$101="x")*(J97="x")+($K$2:$K$101="x")*(K97="x")+($L$2:$L$101="x")*(L97="x")+($M$2:$M$101="x")*(M97="x"))&gt;0))&gt;1),"Chauffeur occupé",IF(AND(O97&lt;&gt;"",SUMPRODUCT(($O$2:$O$101=O97)*($E$2:$E$101&lt;F97)*($F$2:$F$101&gt;E97)*($Q$2:$Q$101&lt;=R97)*($R$2:$R$101&gt;=Q97)*((($G$2:$G$101="x")*(G97="x")+($H$2:$H$101="x")*(H97="x")+($I$2:$I$101="x")*(I97="x")+($J$2:$J$101="x")*(J97="x")+($K$2:$K$101="x")*(K97="x")+($L$2:$L$101="x")*(L97="x")+($M$2:$M$101="x")*(M97="x"))&gt;0))&gt;1),"Véhicule occupé","OK")))</f>
      </c>
    </row>
    <row r="98" spans="1:19" x14ac:dyDescent="0.25">
      <c r="A98" s="6"/>
      <c r="B98" s="11"/>
      <c r="C98" s="11"/>
      <c r="D98" s="11"/>
      <c r="E98" s="12"/>
      <c r="F98" s="12"/>
      <c r="G98" s="14"/>
      <c r="H98" s="14"/>
      <c r="I98" s="14"/>
      <c r="J98" s="14"/>
      <c r="K98" s="14"/>
      <c r="L98" s="14"/>
      <c r="M98" s="14"/>
      <c r="N98" s="11"/>
      <c r="O98" s="11"/>
      <c r="P98" s="15"/>
      <c r="Q98" s="16"/>
      <c r="R98" s="16"/>
      <c r="S98" s="17">
        <f>IF(OR(A98="",E98="",F98=""),"",IF(AND(N98&lt;&gt;"",SUMPRODUCT(($N$2:$N$101=N98)*($E$2:$E$101&lt;F98)*($F$2:$F$101&gt;E98)*($Q$2:$Q$101&lt;=R98)*($R$2:$R$101&gt;=Q98)*((($G$2:$G$101="x")*(G98="x")+($H$2:$H$101="x")*(H98="x")+($I$2:$I$101="x")*(I98="x")+($J$2:$J$101="x")*(J98="x")+($K$2:$K$101="x")*(K98="x")+($L$2:$L$101="x")*(L98="x")+($M$2:$M$101="x")*(M98="x"))&gt;0))&gt;1),"Chauffeur occupé",IF(AND(O98&lt;&gt;"",SUMPRODUCT(($O$2:$O$101=O98)*($E$2:$E$101&lt;F98)*($F$2:$F$101&gt;E98)*($Q$2:$Q$101&lt;=R98)*($R$2:$R$101&gt;=Q98)*((($G$2:$G$101="x")*(G98="x")+($H$2:$H$101="x")*(H98="x")+($I$2:$I$101="x")*(I98="x")+($J$2:$J$101="x")*(J98="x")+($K$2:$K$101="x")*(K98="x")+($L$2:$L$101="x")*(L98="x")+($M$2:$M$101="x")*(M98="x"))&gt;0))&gt;1),"Véhicule occupé","OK")))</f>
      </c>
    </row>
    <row r="99" spans="1:19" x14ac:dyDescent="0.25">
      <c r="A99" s="6"/>
      <c r="B99" s="11"/>
      <c r="C99" s="11"/>
      <c r="D99" s="11"/>
      <c r="E99" s="12"/>
      <c r="F99" s="12"/>
      <c r="G99" s="14"/>
      <c r="H99" s="14"/>
      <c r="I99" s="14"/>
      <c r="J99" s="14"/>
      <c r="K99" s="14"/>
      <c r="L99" s="14"/>
      <c r="M99" s="14"/>
      <c r="N99" s="11"/>
      <c r="O99" s="11"/>
      <c r="P99" s="15"/>
      <c r="Q99" s="16"/>
      <c r="R99" s="16"/>
      <c r="S99" s="17">
        <f>IF(OR(A99="",E99="",F99=""),"",IF(AND(N99&lt;&gt;"",SUMPRODUCT(($N$2:$N$101=N99)*($E$2:$E$101&lt;F99)*($F$2:$F$101&gt;E99)*($Q$2:$Q$101&lt;=R99)*($R$2:$R$101&gt;=Q99)*((($G$2:$G$101="x")*(G99="x")+($H$2:$H$101="x")*(H99="x")+($I$2:$I$101="x")*(I99="x")+($J$2:$J$101="x")*(J99="x")+($K$2:$K$101="x")*(K99="x")+($L$2:$L$101="x")*(L99="x")+($M$2:$M$101="x")*(M99="x"))&gt;0))&gt;1),"Chauffeur occupé",IF(AND(O99&lt;&gt;"",SUMPRODUCT(($O$2:$O$101=O99)*($E$2:$E$101&lt;F99)*($F$2:$F$101&gt;E99)*($Q$2:$Q$101&lt;=R99)*($R$2:$R$101&gt;=Q99)*((($G$2:$G$101="x")*(G99="x")+($H$2:$H$101="x")*(H99="x")+($I$2:$I$101="x")*(I99="x")+($J$2:$J$101="x")*(J99="x")+($K$2:$K$101="x")*(K99="x")+($L$2:$L$101="x")*(L99="x")+($M$2:$M$101="x")*(M99="x"))&gt;0))&gt;1),"Véhicule occupé","OK")))</f>
      </c>
    </row>
    <row r="100" spans="1:19" x14ac:dyDescent="0.25">
      <c r="A100" s="6"/>
      <c r="B100" s="11"/>
      <c r="C100" s="11"/>
      <c r="D100" s="11"/>
      <c r="E100" s="12"/>
      <c r="F100" s="12"/>
      <c r="G100" s="14"/>
      <c r="H100" s="14"/>
      <c r="I100" s="14"/>
      <c r="J100" s="14"/>
      <c r="K100" s="14"/>
      <c r="L100" s="14"/>
      <c r="M100" s="14"/>
      <c r="N100" s="11"/>
      <c r="O100" s="11"/>
      <c r="P100" s="15"/>
      <c r="Q100" s="16"/>
      <c r="R100" s="16"/>
      <c r="S100" s="17">
        <f>IF(OR(A100="",E100="",F100=""),"",IF(AND(N100&lt;&gt;"",SUMPRODUCT(($N$2:$N$101=N100)*($E$2:$E$101&lt;F100)*($F$2:$F$101&gt;E100)*($Q$2:$Q$101&lt;=R100)*($R$2:$R$101&gt;=Q100)*((($G$2:$G$101="x")*(G100="x")+($H$2:$H$101="x")*(H100="x")+($I$2:$I$101="x")*(I100="x")+($J$2:$J$101="x")*(J100="x")+($K$2:$K$101="x")*(K100="x")+($L$2:$L$101="x")*(L100="x")+($M$2:$M$101="x")*(M100="x"))&gt;0))&gt;1),"Chauffeur occupé",IF(AND(O100&lt;&gt;"",SUMPRODUCT(($O$2:$O$101=O100)*($E$2:$E$101&lt;F100)*($F$2:$F$101&gt;E100)*($Q$2:$Q$101&lt;=R100)*($R$2:$R$101&gt;=Q100)*((($G$2:$G$101="x")*(G100="x")+($H$2:$H$101="x")*(H100="x")+($I$2:$I$101="x")*(I100="x")+($J$2:$J$101="x")*(J100="x")+($K$2:$K$101="x")*(K100="x")+($L$2:$L$101="x")*(L100="x")+($M$2:$M$101="x")*(M100="x"))&gt;0))&gt;1),"Véhicule occupé","OK")))</f>
      </c>
    </row>
    <row r="101" spans="1:19" x14ac:dyDescent="0.25">
      <c r="A101" s="6"/>
      <c r="B101" s="11"/>
      <c r="C101" s="11"/>
      <c r="D101" s="11"/>
      <c r="E101" s="12"/>
      <c r="F101" s="12"/>
      <c r="G101" s="14"/>
      <c r="H101" s="14"/>
      <c r="I101" s="14"/>
      <c r="J101" s="14"/>
      <c r="K101" s="14"/>
      <c r="L101" s="14"/>
      <c r="M101" s="14"/>
      <c r="N101" s="11"/>
      <c r="O101" s="11"/>
      <c r="P101" s="15"/>
      <c r="Q101" s="16"/>
      <c r="R101" s="16"/>
      <c r="S101" s="17">
        <f>IF(OR(A101="",E101="",F101=""),"",IF(AND(N101&lt;&gt;"",SUMPRODUCT(($N$2:$N$101=N101)*($E$2:$E$101&lt;F101)*($F$2:$F$101&gt;E101)*($Q$2:$Q$101&lt;=R101)*($R$2:$R$101&gt;=Q101)*((($G$2:$G$101="x")*(G101="x")+($H$2:$H$101="x")*(H101="x")+($I$2:$I$101="x")*(I101="x")+($J$2:$J$101="x")*(J101="x")+($K$2:$K$101="x")*(K101="x")+($L$2:$L$101="x")*(L101="x")+($M$2:$M$101="x")*(M101="x"))&gt;0))&gt;1),"Chauffeur occupé",IF(AND(O101&lt;&gt;"",SUMPRODUCT(($O$2:$O$101=O101)*($E$2:$E$101&lt;F101)*($F$2:$F$101&gt;E101)*($Q$2:$Q$101&lt;=R101)*($R$2:$R$101&gt;=Q101)*((($G$2:$G$101="x")*(G101="x")+($H$2:$H$101="x")*(H101="x")+($I$2:$I$101="x")*(I101="x")+($J$2:$J$101="x")*(J101="x")+($K$2:$K$101="x")*(K101="x")+($L$2:$L$101="x")*(L101="x")+($M$2:$M$101="x")*(M101="x"))&gt;0))&gt;1),"Véhicule occupé","OK")))</f>
      </c>
    </row>
  </sheetData>
  <conditionalFormatting sqref="S2:S101">
    <cfRule type="expression" dxfId="1" priority="1">
      <formula>OR(S2="Chauffeur occupé",S2="Véhicule occupé")</formula>
    </cfRule>
  </conditionalFormatting>
  <dataValidations count="3">
    <dataValidation type="list" allowBlank="1" sqref="G2:M101">
      <formula1>"x"</formula1>
    </dataValidation>
    <dataValidation type="list" allowBlank="1" sqref="N2:N101">
      <formula1>'Chauffeurs'!$A$2:$A$51</formula1>
    </dataValidation>
    <dataValidation type="list" allowBlank="1" sqref="O2:O101">
      <formula1>'Véhicules'!$A$2:$A$51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&amp;C&amp;8Modèle proposé par Odobase — odobase.com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0" customWidth="1"/>
    <col min="3" max="3" width="24" customWidth="1"/>
    <col min="4" max="5" width="16" customWidth="1"/>
  </cols>
  <sheetData>
    <row r="1" spans="1:5" x14ac:dyDescent="0.25">
      <c r="A1" s="9" t="s">
        <v>50</v>
      </c>
      <c r="B1" s="9" t="s">
        <v>12</v>
      </c>
      <c r="C1" s="9" t="s">
        <v>51</v>
      </c>
      <c r="D1" s="9" t="s">
        <v>52</v>
      </c>
      <c r="E1" s="9" t="s">
        <v>53</v>
      </c>
    </row>
    <row r="2" spans="1:5" x14ac:dyDescent="0.25">
      <c r="A2" s="16">
        <v>46330</v>
      </c>
      <c r="B2" s="11" t="s">
        <v>31</v>
      </c>
      <c r="C2" s="11" t="s">
        <v>54</v>
      </c>
      <c r="D2" s="11" t="s">
        <v>55</v>
      </c>
      <c r="E2" s="18">
        <f>IF(OR(A2="",B2=""),"",A2&amp;"|"&amp;B2)</f>
      </c>
    </row>
    <row r="3" spans="1:5" x14ac:dyDescent="0.25">
      <c r="A3" s="16"/>
      <c r="B3" s="11"/>
      <c r="C3" s="11"/>
      <c r="D3" s="11"/>
      <c r="E3" s="18">
        <f>IF(OR(A3="",B3=""),"",A3&amp;"|"&amp;B3)</f>
      </c>
    </row>
    <row r="4" spans="1:5" x14ac:dyDescent="0.25">
      <c r="A4" s="16"/>
      <c r="B4" s="11"/>
      <c r="C4" s="11"/>
      <c r="D4" s="11"/>
      <c r="E4" s="18">
        <f>IF(OR(A4="",B4=""),"",A4&amp;"|"&amp;B4)</f>
      </c>
    </row>
    <row r="5" spans="1:5" x14ac:dyDescent="0.25">
      <c r="A5" s="16"/>
      <c r="B5" s="11"/>
      <c r="C5" s="11"/>
      <c r="D5" s="11"/>
      <c r="E5" s="18">
        <f>IF(OR(A5="",B5=""),"",A5&amp;"|"&amp;B5)</f>
      </c>
    </row>
    <row r="6" spans="1:5" x14ac:dyDescent="0.25">
      <c r="A6" s="16"/>
      <c r="B6" s="11"/>
      <c r="C6" s="11"/>
      <c r="D6" s="11"/>
      <c r="E6" s="18">
        <f>IF(OR(A6="",B6=""),"",A6&amp;"|"&amp;B6)</f>
      </c>
    </row>
    <row r="7" spans="1:5" x14ac:dyDescent="0.25">
      <c r="A7" s="16"/>
      <c r="B7" s="11"/>
      <c r="C7" s="11"/>
      <c r="D7" s="11"/>
      <c r="E7" s="18">
        <f>IF(OR(A7="",B7=""),"",A7&amp;"|"&amp;B7)</f>
      </c>
    </row>
    <row r="8" spans="1:5" x14ac:dyDescent="0.25">
      <c r="A8" s="16"/>
      <c r="B8" s="11"/>
      <c r="C8" s="11"/>
      <c r="D8" s="11"/>
      <c r="E8" s="18">
        <f>IF(OR(A8="",B8=""),"",A8&amp;"|"&amp;B8)</f>
      </c>
    </row>
    <row r="9" spans="1:5" x14ac:dyDescent="0.25">
      <c r="A9" s="16"/>
      <c r="B9" s="11"/>
      <c r="C9" s="11"/>
      <c r="D9" s="11"/>
      <c r="E9" s="18">
        <f>IF(OR(A9="",B9=""),"",A9&amp;"|"&amp;B9)</f>
      </c>
    </row>
    <row r="10" spans="1:5" x14ac:dyDescent="0.25">
      <c r="A10" s="16"/>
      <c r="B10" s="11"/>
      <c r="C10" s="11"/>
      <c r="D10" s="11"/>
      <c r="E10" s="18">
        <f>IF(OR(A10="",B10=""),"",A10&amp;"|"&amp;B10)</f>
      </c>
    </row>
    <row r="11" spans="1:5" x14ac:dyDescent="0.25">
      <c r="A11" s="16"/>
      <c r="B11" s="11"/>
      <c r="C11" s="11"/>
      <c r="D11" s="11"/>
      <c r="E11" s="18">
        <f>IF(OR(A11="",B11=""),"",A11&amp;"|"&amp;B11)</f>
      </c>
    </row>
    <row r="12" spans="1:5" x14ac:dyDescent="0.25">
      <c r="A12" s="16"/>
      <c r="B12" s="11"/>
      <c r="C12" s="11"/>
      <c r="D12" s="11"/>
      <c r="E12" s="18">
        <f>IF(OR(A12="",B12=""),"",A12&amp;"|"&amp;B12)</f>
      </c>
    </row>
    <row r="13" spans="1:5" x14ac:dyDescent="0.25">
      <c r="A13" s="16"/>
      <c r="B13" s="11"/>
      <c r="C13" s="11"/>
      <c r="D13" s="11"/>
      <c r="E13" s="18">
        <f>IF(OR(A13="",B13=""),"",A13&amp;"|"&amp;B13)</f>
      </c>
    </row>
    <row r="14" spans="1:5" x14ac:dyDescent="0.25">
      <c r="A14" s="16"/>
      <c r="B14" s="11"/>
      <c r="C14" s="11"/>
      <c r="D14" s="11"/>
      <c r="E14" s="18">
        <f>IF(OR(A14="",B14=""),"",A14&amp;"|"&amp;B14)</f>
      </c>
    </row>
    <row r="15" spans="1:5" x14ac:dyDescent="0.25">
      <c r="A15" s="16"/>
      <c r="B15" s="11"/>
      <c r="C15" s="11"/>
      <c r="D15" s="11"/>
      <c r="E15" s="18">
        <f>IF(OR(A15="",B15=""),"",A15&amp;"|"&amp;B15)</f>
      </c>
    </row>
    <row r="16" spans="1:5" x14ac:dyDescent="0.25">
      <c r="A16" s="16"/>
      <c r="B16" s="11"/>
      <c r="C16" s="11"/>
      <c r="D16" s="11"/>
      <c r="E16" s="18">
        <f>IF(OR(A16="",B16=""),"",A16&amp;"|"&amp;B16)</f>
      </c>
    </row>
    <row r="17" spans="1:5" x14ac:dyDescent="0.25">
      <c r="A17" s="16"/>
      <c r="B17" s="11"/>
      <c r="C17" s="11"/>
      <c r="D17" s="11"/>
      <c r="E17" s="18">
        <f>IF(OR(A17="",B17=""),"",A17&amp;"|"&amp;B17)</f>
      </c>
    </row>
    <row r="18" spans="1:5" x14ac:dyDescent="0.25">
      <c r="A18" s="16"/>
      <c r="B18" s="11"/>
      <c r="C18" s="11"/>
      <c r="D18" s="11"/>
      <c r="E18" s="18">
        <f>IF(OR(A18="",B18=""),"",A18&amp;"|"&amp;B18)</f>
      </c>
    </row>
    <row r="19" spans="1:5" x14ac:dyDescent="0.25">
      <c r="A19" s="16"/>
      <c r="B19" s="11"/>
      <c r="C19" s="11"/>
      <c r="D19" s="11"/>
      <c r="E19" s="18">
        <f>IF(OR(A19="",B19=""),"",A19&amp;"|"&amp;B19)</f>
      </c>
    </row>
    <row r="20" spans="1:5" x14ac:dyDescent="0.25">
      <c r="A20" s="16"/>
      <c r="B20" s="11"/>
      <c r="C20" s="11"/>
      <c r="D20" s="11"/>
      <c r="E20" s="18">
        <f>IF(OR(A20="",B20=""),"",A20&amp;"|"&amp;B20)</f>
      </c>
    </row>
    <row r="21" spans="1:5" x14ac:dyDescent="0.25">
      <c r="A21" s="16"/>
      <c r="B21" s="11"/>
      <c r="C21" s="11"/>
      <c r="D21" s="11"/>
      <c r="E21" s="18">
        <f>IF(OR(A21="",B21=""),"",A21&amp;"|"&amp;B21)</f>
      </c>
    </row>
    <row r="22" spans="1:5" x14ac:dyDescent="0.25">
      <c r="A22" s="16"/>
      <c r="B22" s="11"/>
      <c r="C22" s="11"/>
      <c r="D22" s="11"/>
      <c r="E22" s="18">
        <f>IF(OR(A22="",B22=""),"",A22&amp;"|"&amp;B22)</f>
      </c>
    </row>
    <row r="23" spans="1:5" x14ac:dyDescent="0.25">
      <c r="A23" s="16"/>
      <c r="B23" s="11"/>
      <c r="C23" s="11"/>
      <c r="D23" s="11"/>
      <c r="E23" s="18">
        <f>IF(OR(A23="",B23=""),"",A23&amp;"|"&amp;B23)</f>
      </c>
    </row>
    <row r="24" spans="1:5" x14ac:dyDescent="0.25">
      <c r="A24" s="16"/>
      <c r="B24" s="11"/>
      <c r="C24" s="11"/>
      <c r="D24" s="11"/>
      <c r="E24" s="18">
        <f>IF(OR(A24="",B24=""),"",A24&amp;"|"&amp;B24)</f>
      </c>
    </row>
    <row r="25" spans="1:5" x14ac:dyDescent="0.25">
      <c r="A25" s="16"/>
      <c r="B25" s="11"/>
      <c r="C25" s="11"/>
      <c r="D25" s="11"/>
      <c r="E25" s="18">
        <f>IF(OR(A25="",B25=""),"",A25&amp;"|"&amp;B25)</f>
      </c>
    </row>
    <row r="26" spans="1:5" x14ac:dyDescent="0.25">
      <c r="A26" s="16"/>
      <c r="B26" s="11"/>
      <c r="C26" s="11"/>
      <c r="D26" s="11"/>
      <c r="E26" s="18">
        <f>IF(OR(A26="",B26=""),"",A26&amp;"|"&amp;B26)</f>
      </c>
    </row>
    <row r="27" spans="1:5" x14ac:dyDescent="0.25">
      <c r="A27" s="16"/>
      <c r="B27" s="11"/>
      <c r="C27" s="11"/>
      <c r="D27" s="11"/>
      <c r="E27" s="18">
        <f>IF(OR(A27="",B27=""),"",A27&amp;"|"&amp;B27)</f>
      </c>
    </row>
    <row r="28" spans="1:5" x14ac:dyDescent="0.25">
      <c r="A28" s="16"/>
      <c r="B28" s="11"/>
      <c r="C28" s="11"/>
      <c r="D28" s="11"/>
      <c r="E28" s="18">
        <f>IF(OR(A28="",B28=""),"",A28&amp;"|"&amp;B28)</f>
      </c>
    </row>
    <row r="29" spans="1:5" x14ac:dyDescent="0.25">
      <c r="A29" s="16"/>
      <c r="B29" s="11"/>
      <c r="C29" s="11"/>
      <c r="D29" s="11"/>
      <c r="E29" s="18">
        <f>IF(OR(A29="",B29=""),"",A29&amp;"|"&amp;B29)</f>
      </c>
    </row>
    <row r="30" spans="1:5" x14ac:dyDescent="0.25">
      <c r="A30" s="16"/>
      <c r="B30" s="11"/>
      <c r="C30" s="11"/>
      <c r="D30" s="11"/>
      <c r="E30" s="18">
        <f>IF(OR(A30="",B30=""),"",A30&amp;"|"&amp;B30)</f>
      </c>
    </row>
    <row r="31" spans="1:5" x14ac:dyDescent="0.25">
      <c r="A31" s="16"/>
      <c r="B31" s="11"/>
      <c r="C31" s="11"/>
      <c r="D31" s="11"/>
      <c r="E31" s="18">
        <f>IF(OR(A31="",B31=""),"",A31&amp;"|"&amp;B31)</f>
      </c>
    </row>
    <row r="32" spans="1:5" x14ac:dyDescent="0.25">
      <c r="A32" s="16"/>
      <c r="B32" s="11"/>
      <c r="C32" s="11"/>
      <c r="D32" s="11"/>
      <c r="E32" s="18">
        <f>IF(OR(A32="",B32=""),"",A32&amp;"|"&amp;B32)</f>
      </c>
    </row>
    <row r="33" spans="1:5" x14ac:dyDescent="0.25">
      <c r="A33" s="16"/>
      <c r="B33" s="11"/>
      <c r="C33" s="11"/>
      <c r="D33" s="11"/>
      <c r="E33" s="18">
        <f>IF(OR(A33="",B33=""),"",A33&amp;"|"&amp;B33)</f>
      </c>
    </row>
    <row r="34" spans="1:5" x14ac:dyDescent="0.25">
      <c r="A34" s="16"/>
      <c r="B34" s="11"/>
      <c r="C34" s="11"/>
      <c r="D34" s="11"/>
      <c r="E34" s="18">
        <f>IF(OR(A34="",B34=""),"",A34&amp;"|"&amp;B34)</f>
      </c>
    </row>
    <row r="35" spans="1:5" x14ac:dyDescent="0.25">
      <c r="A35" s="16"/>
      <c r="B35" s="11"/>
      <c r="C35" s="11"/>
      <c r="D35" s="11"/>
      <c r="E35" s="18">
        <f>IF(OR(A35="",B35=""),"",A35&amp;"|"&amp;B35)</f>
      </c>
    </row>
    <row r="36" spans="1:5" x14ac:dyDescent="0.25">
      <c r="A36" s="16"/>
      <c r="B36" s="11"/>
      <c r="C36" s="11"/>
      <c r="D36" s="11"/>
      <c r="E36" s="18">
        <f>IF(OR(A36="",B36=""),"",A36&amp;"|"&amp;B36)</f>
      </c>
    </row>
    <row r="37" spans="1:5" x14ac:dyDescent="0.25">
      <c r="A37" s="16"/>
      <c r="B37" s="11"/>
      <c r="C37" s="11"/>
      <c r="D37" s="11"/>
      <c r="E37" s="18">
        <f>IF(OR(A37="",B37=""),"",A37&amp;"|"&amp;B37)</f>
      </c>
    </row>
    <row r="38" spans="1:5" x14ac:dyDescent="0.25">
      <c r="A38" s="16"/>
      <c r="B38" s="11"/>
      <c r="C38" s="11"/>
      <c r="D38" s="11"/>
      <c r="E38" s="18">
        <f>IF(OR(A38="",B38=""),"",A38&amp;"|"&amp;B38)</f>
      </c>
    </row>
    <row r="39" spans="1:5" x14ac:dyDescent="0.25">
      <c r="A39" s="16"/>
      <c r="B39" s="11"/>
      <c r="C39" s="11"/>
      <c r="D39" s="11"/>
      <c r="E39" s="18">
        <f>IF(OR(A39="",B39=""),"",A39&amp;"|"&amp;B39)</f>
      </c>
    </row>
    <row r="40" spans="1:5" x14ac:dyDescent="0.25">
      <c r="A40" s="16"/>
      <c r="B40" s="11"/>
      <c r="C40" s="11"/>
      <c r="D40" s="11"/>
      <c r="E40" s="18">
        <f>IF(OR(A40="",B40=""),"",A40&amp;"|"&amp;B40)</f>
      </c>
    </row>
    <row r="41" spans="1:5" x14ac:dyDescent="0.25">
      <c r="A41" s="16"/>
      <c r="B41" s="11"/>
      <c r="C41" s="11"/>
      <c r="D41" s="11"/>
      <c r="E41" s="18">
        <f>IF(OR(A41="",B41=""),"",A41&amp;"|"&amp;B41)</f>
      </c>
    </row>
    <row r="42" spans="1:5" x14ac:dyDescent="0.25">
      <c r="A42" s="16"/>
      <c r="B42" s="11"/>
      <c r="C42" s="11"/>
      <c r="D42" s="11"/>
      <c r="E42" s="18">
        <f>IF(OR(A42="",B42=""),"",A42&amp;"|"&amp;B42)</f>
      </c>
    </row>
    <row r="43" spans="1:5" x14ac:dyDescent="0.25">
      <c r="A43" s="16"/>
      <c r="B43" s="11"/>
      <c r="C43" s="11"/>
      <c r="D43" s="11"/>
      <c r="E43" s="18">
        <f>IF(OR(A43="",B43=""),"",A43&amp;"|"&amp;B43)</f>
      </c>
    </row>
    <row r="44" spans="1:5" x14ac:dyDescent="0.25">
      <c r="A44" s="16"/>
      <c r="B44" s="11"/>
      <c r="C44" s="11"/>
      <c r="D44" s="11"/>
      <c r="E44" s="18">
        <f>IF(OR(A44="",B44=""),"",A44&amp;"|"&amp;B44)</f>
      </c>
    </row>
    <row r="45" spans="1:5" x14ac:dyDescent="0.25">
      <c r="A45" s="16"/>
      <c r="B45" s="11"/>
      <c r="C45" s="11"/>
      <c r="D45" s="11"/>
      <c r="E45" s="18">
        <f>IF(OR(A45="",B45=""),"",A45&amp;"|"&amp;B45)</f>
      </c>
    </row>
    <row r="46" spans="1:5" x14ac:dyDescent="0.25">
      <c r="A46" s="16"/>
      <c r="B46" s="11"/>
      <c r="C46" s="11"/>
      <c r="D46" s="11"/>
      <c r="E46" s="18">
        <f>IF(OR(A46="",B46=""),"",A46&amp;"|"&amp;B46)</f>
      </c>
    </row>
    <row r="47" spans="1:5" x14ac:dyDescent="0.25">
      <c r="A47" s="16"/>
      <c r="B47" s="11"/>
      <c r="C47" s="11"/>
      <c r="D47" s="11"/>
      <c r="E47" s="18">
        <f>IF(OR(A47="",B47=""),"",A47&amp;"|"&amp;B47)</f>
      </c>
    </row>
    <row r="48" spans="1:5" x14ac:dyDescent="0.25">
      <c r="A48" s="16"/>
      <c r="B48" s="11"/>
      <c r="C48" s="11"/>
      <c r="D48" s="11"/>
      <c r="E48" s="18">
        <f>IF(OR(A48="",B48=""),"",A48&amp;"|"&amp;B48)</f>
      </c>
    </row>
    <row r="49" spans="1:5" x14ac:dyDescent="0.25">
      <c r="A49" s="16"/>
      <c r="B49" s="11"/>
      <c r="C49" s="11"/>
      <c r="D49" s="11"/>
      <c r="E49" s="18">
        <f>IF(OR(A49="",B49=""),"",A49&amp;"|"&amp;B49)</f>
      </c>
    </row>
    <row r="50" spans="1:5" x14ac:dyDescent="0.25">
      <c r="A50" s="16"/>
      <c r="B50" s="11"/>
      <c r="C50" s="11"/>
      <c r="D50" s="11"/>
      <c r="E50" s="18">
        <f>IF(OR(A50="",B50=""),"",A50&amp;"|"&amp;B50)</f>
      </c>
    </row>
    <row r="51" spans="1:5" x14ac:dyDescent="0.25">
      <c r="A51" s="16"/>
      <c r="B51" s="11"/>
      <c r="C51" s="11"/>
      <c r="D51" s="11"/>
      <c r="E51" s="18">
        <f>IF(OR(A51="",B51=""),"",A51&amp;"|"&amp;B51)</f>
      </c>
    </row>
    <row r="52" spans="1:5" x14ac:dyDescent="0.25">
      <c r="A52" s="16"/>
      <c r="B52" s="11"/>
      <c r="C52" s="11"/>
      <c r="D52" s="11"/>
      <c r="E52" s="18">
        <f>IF(OR(A52="",B52=""),"",A52&amp;"|"&amp;B52)</f>
      </c>
    </row>
    <row r="53" spans="1:5" x14ac:dyDescent="0.25">
      <c r="A53" s="16"/>
      <c r="B53" s="11"/>
      <c r="C53" s="11"/>
      <c r="D53" s="11"/>
      <c r="E53" s="18">
        <f>IF(OR(A53="",B53=""),"",A53&amp;"|"&amp;B53)</f>
      </c>
    </row>
    <row r="54" spans="1:5" x14ac:dyDescent="0.25">
      <c r="A54" s="16"/>
      <c r="B54" s="11"/>
      <c r="C54" s="11"/>
      <c r="D54" s="11"/>
      <c r="E54" s="18">
        <f>IF(OR(A54="",B54=""),"",A54&amp;"|"&amp;B54)</f>
      </c>
    </row>
    <row r="55" spans="1:5" x14ac:dyDescent="0.25">
      <c r="A55" s="16"/>
      <c r="B55" s="11"/>
      <c r="C55" s="11"/>
      <c r="D55" s="11"/>
      <c r="E55" s="18">
        <f>IF(OR(A55="",B55=""),"",A55&amp;"|"&amp;B55)</f>
      </c>
    </row>
    <row r="56" spans="1:5" x14ac:dyDescent="0.25">
      <c r="A56" s="16"/>
      <c r="B56" s="11"/>
      <c r="C56" s="11"/>
      <c r="D56" s="11"/>
      <c r="E56" s="18">
        <f>IF(OR(A56="",B56=""),"",A56&amp;"|"&amp;B56)</f>
      </c>
    </row>
    <row r="57" spans="1:5" x14ac:dyDescent="0.25">
      <c r="A57" s="16"/>
      <c r="B57" s="11"/>
      <c r="C57" s="11"/>
      <c r="D57" s="11"/>
      <c r="E57" s="18">
        <f>IF(OR(A57="",B57=""),"",A57&amp;"|"&amp;B57)</f>
      </c>
    </row>
    <row r="58" spans="1:5" x14ac:dyDescent="0.25">
      <c r="A58" s="16"/>
      <c r="B58" s="11"/>
      <c r="C58" s="11"/>
      <c r="D58" s="11"/>
      <c r="E58" s="18">
        <f>IF(OR(A58="",B58=""),"",A58&amp;"|"&amp;B58)</f>
      </c>
    </row>
    <row r="59" spans="1:5" x14ac:dyDescent="0.25">
      <c r="A59" s="16"/>
      <c r="B59" s="11"/>
      <c r="C59" s="11"/>
      <c r="D59" s="11"/>
      <c r="E59" s="18">
        <f>IF(OR(A59="",B59=""),"",A59&amp;"|"&amp;B59)</f>
      </c>
    </row>
    <row r="60" spans="1:5" x14ac:dyDescent="0.25">
      <c r="A60" s="16"/>
      <c r="B60" s="11"/>
      <c r="C60" s="11"/>
      <c r="D60" s="11"/>
      <c r="E60" s="18">
        <f>IF(OR(A60="",B60=""),"",A60&amp;"|"&amp;B60)</f>
      </c>
    </row>
    <row r="61" spans="1:5" x14ac:dyDescent="0.25">
      <c r="A61" s="16"/>
      <c r="B61" s="11"/>
      <c r="C61" s="11"/>
      <c r="D61" s="11"/>
      <c r="E61" s="18">
        <f>IF(OR(A61="",B61=""),"",A61&amp;"|"&amp;B61)</f>
      </c>
    </row>
    <row r="62" spans="1:5" x14ac:dyDescent="0.25">
      <c r="A62" s="16"/>
      <c r="B62" s="11"/>
      <c r="C62" s="11"/>
      <c r="D62" s="11"/>
      <c r="E62" s="18">
        <f>IF(OR(A62="",B62=""),"",A62&amp;"|"&amp;B62)</f>
      </c>
    </row>
    <row r="63" spans="1:5" x14ac:dyDescent="0.25">
      <c r="A63" s="16"/>
      <c r="B63" s="11"/>
      <c r="C63" s="11"/>
      <c r="D63" s="11"/>
      <c r="E63" s="18">
        <f>IF(OR(A63="",B63=""),"",A63&amp;"|"&amp;B63)</f>
      </c>
    </row>
    <row r="64" spans="1:5" x14ac:dyDescent="0.25">
      <c r="A64" s="16"/>
      <c r="B64" s="11"/>
      <c r="C64" s="11"/>
      <c r="D64" s="11"/>
      <c r="E64" s="18">
        <f>IF(OR(A64="",B64=""),"",A64&amp;"|"&amp;B64)</f>
      </c>
    </row>
    <row r="65" spans="1:5" x14ac:dyDescent="0.25">
      <c r="A65" s="16"/>
      <c r="B65" s="11"/>
      <c r="C65" s="11"/>
      <c r="D65" s="11"/>
      <c r="E65" s="18">
        <f>IF(OR(A65="",B65=""),"",A65&amp;"|"&amp;B65)</f>
      </c>
    </row>
    <row r="66" spans="1:5" x14ac:dyDescent="0.25">
      <c r="A66" s="16"/>
      <c r="B66" s="11"/>
      <c r="C66" s="11"/>
      <c r="D66" s="11"/>
      <c r="E66" s="18">
        <f>IF(OR(A66="",B66=""),"",A66&amp;"|"&amp;B66)</f>
      </c>
    </row>
    <row r="67" spans="1:5" x14ac:dyDescent="0.25">
      <c r="A67" s="16"/>
      <c r="B67" s="11"/>
      <c r="C67" s="11"/>
      <c r="D67" s="11"/>
      <c r="E67" s="18">
        <f>IF(OR(A67="",B67=""),"",A67&amp;"|"&amp;B67)</f>
      </c>
    </row>
    <row r="68" spans="1:5" x14ac:dyDescent="0.25">
      <c r="A68" s="16"/>
      <c r="B68" s="11"/>
      <c r="C68" s="11"/>
      <c r="D68" s="11"/>
      <c r="E68" s="18">
        <f>IF(OR(A68="",B68=""),"",A68&amp;"|"&amp;B68)</f>
      </c>
    </row>
    <row r="69" spans="1:5" x14ac:dyDescent="0.25">
      <c r="A69" s="16"/>
      <c r="B69" s="11"/>
      <c r="C69" s="11"/>
      <c r="D69" s="11"/>
      <c r="E69" s="18">
        <f>IF(OR(A69="",B69=""),"",A69&amp;"|"&amp;B69)</f>
      </c>
    </row>
    <row r="70" spans="1:5" x14ac:dyDescent="0.25">
      <c r="A70" s="16"/>
      <c r="B70" s="11"/>
      <c r="C70" s="11"/>
      <c r="D70" s="11"/>
      <c r="E70" s="18">
        <f>IF(OR(A70="",B70=""),"",A70&amp;"|"&amp;B70)</f>
      </c>
    </row>
    <row r="71" spans="1:5" x14ac:dyDescent="0.25">
      <c r="A71" s="16"/>
      <c r="B71" s="11"/>
      <c r="C71" s="11"/>
      <c r="D71" s="11"/>
      <c r="E71" s="18">
        <f>IF(OR(A71="",B71=""),"",A71&amp;"|"&amp;B71)</f>
      </c>
    </row>
    <row r="72" spans="1:5" x14ac:dyDescent="0.25">
      <c r="A72" s="16"/>
      <c r="B72" s="11"/>
      <c r="C72" s="11"/>
      <c r="D72" s="11"/>
      <c r="E72" s="18">
        <f>IF(OR(A72="",B72=""),"",A72&amp;"|"&amp;B72)</f>
      </c>
    </row>
    <row r="73" spans="1:5" x14ac:dyDescent="0.25">
      <c r="A73" s="16"/>
      <c r="B73" s="11"/>
      <c r="C73" s="11"/>
      <c r="D73" s="11"/>
      <c r="E73" s="18">
        <f>IF(OR(A73="",B73=""),"",A73&amp;"|"&amp;B73)</f>
      </c>
    </row>
    <row r="74" spans="1:5" x14ac:dyDescent="0.25">
      <c r="A74" s="16"/>
      <c r="B74" s="11"/>
      <c r="C74" s="11"/>
      <c r="D74" s="11"/>
      <c r="E74" s="18">
        <f>IF(OR(A74="",B74=""),"",A74&amp;"|"&amp;B74)</f>
      </c>
    </row>
    <row r="75" spans="1:5" x14ac:dyDescent="0.25">
      <c r="A75" s="16"/>
      <c r="B75" s="11"/>
      <c r="C75" s="11"/>
      <c r="D75" s="11"/>
      <c r="E75" s="18">
        <f>IF(OR(A75="",B75=""),"",A75&amp;"|"&amp;B75)</f>
      </c>
    </row>
    <row r="76" spans="1:5" x14ac:dyDescent="0.25">
      <c r="A76" s="16"/>
      <c r="B76" s="11"/>
      <c r="C76" s="11"/>
      <c r="D76" s="11"/>
      <c r="E76" s="18">
        <f>IF(OR(A76="",B76=""),"",A76&amp;"|"&amp;B76)</f>
      </c>
    </row>
    <row r="77" spans="1:5" x14ac:dyDescent="0.25">
      <c r="A77" s="16"/>
      <c r="B77" s="11"/>
      <c r="C77" s="11"/>
      <c r="D77" s="11"/>
      <c r="E77" s="18">
        <f>IF(OR(A77="",B77=""),"",A77&amp;"|"&amp;B77)</f>
      </c>
    </row>
    <row r="78" spans="1:5" x14ac:dyDescent="0.25">
      <c r="A78" s="16"/>
      <c r="B78" s="11"/>
      <c r="C78" s="11"/>
      <c r="D78" s="11"/>
      <c r="E78" s="18">
        <f>IF(OR(A78="",B78=""),"",A78&amp;"|"&amp;B78)</f>
      </c>
    </row>
    <row r="79" spans="1:5" x14ac:dyDescent="0.25">
      <c r="A79" s="16"/>
      <c r="B79" s="11"/>
      <c r="C79" s="11"/>
      <c r="D79" s="11"/>
      <c r="E79" s="18">
        <f>IF(OR(A79="",B79=""),"",A79&amp;"|"&amp;B79)</f>
      </c>
    </row>
    <row r="80" spans="1:5" x14ac:dyDescent="0.25">
      <c r="A80" s="16"/>
      <c r="B80" s="11"/>
      <c r="C80" s="11"/>
      <c r="D80" s="11"/>
      <c r="E80" s="18">
        <f>IF(OR(A80="",B80=""),"",A80&amp;"|"&amp;B80)</f>
      </c>
    </row>
    <row r="81" spans="1:5" x14ac:dyDescent="0.25">
      <c r="A81" s="16"/>
      <c r="B81" s="11"/>
      <c r="C81" s="11"/>
      <c r="D81" s="11"/>
      <c r="E81" s="18">
        <f>IF(OR(A81="",B81=""),"",A81&amp;"|"&amp;B81)</f>
      </c>
    </row>
    <row r="82" spans="1:5" x14ac:dyDescent="0.25">
      <c r="A82" s="16"/>
      <c r="B82" s="11"/>
      <c r="C82" s="11"/>
      <c r="D82" s="11"/>
      <c r="E82" s="18">
        <f>IF(OR(A82="",B82=""),"",A82&amp;"|"&amp;B82)</f>
      </c>
    </row>
    <row r="83" spans="1:5" x14ac:dyDescent="0.25">
      <c r="A83" s="16"/>
      <c r="B83" s="11"/>
      <c r="C83" s="11"/>
      <c r="D83" s="11"/>
      <c r="E83" s="18">
        <f>IF(OR(A83="",B83=""),"",A83&amp;"|"&amp;B83)</f>
      </c>
    </row>
    <row r="84" spans="1:5" x14ac:dyDescent="0.25">
      <c r="A84" s="16"/>
      <c r="B84" s="11"/>
      <c r="C84" s="11"/>
      <c r="D84" s="11"/>
      <c r="E84" s="18">
        <f>IF(OR(A84="",B84=""),"",A84&amp;"|"&amp;B84)</f>
      </c>
    </row>
    <row r="85" spans="1:5" x14ac:dyDescent="0.25">
      <c r="A85" s="16"/>
      <c r="B85" s="11"/>
      <c r="C85" s="11"/>
      <c r="D85" s="11"/>
      <c r="E85" s="18">
        <f>IF(OR(A85="",B85=""),"",A85&amp;"|"&amp;B85)</f>
      </c>
    </row>
    <row r="86" spans="1:5" x14ac:dyDescent="0.25">
      <c r="A86" s="16"/>
      <c r="B86" s="11"/>
      <c r="C86" s="11"/>
      <c r="D86" s="11"/>
      <c r="E86" s="18">
        <f>IF(OR(A86="",B86=""),"",A86&amp;"|"&amp;B86)</f>
      </c>
    </row>
    <row r="87" spans="1:5" x14ac:dyDescent="0.25">
      <c r="A87" s="16"/>
      <c r="B87" s="11"/>
      <c r="C87" s="11"/>
      <c r="D87" s="11"/>
      <c r="E87" s="18">
        <f>IF(OR(A87="",B87=""),"",A87&amp;"|"&amp;B87)</f>
      </c>
    </row>
    <row r="88" spans="1:5" x14ac:dyDescent="0.25">
      <c r="A88" s="16"/>
      <c r="B88" s="11"/>
      <c r="C88" s="11"/>
      <c r="D88" s="11"/>
      <c r="E88" s="18">
        <f>IF(OR(A88="",B88=""),"",A88&amp;"|"&amp;B88)</f>
      </c>
    </row>
    <row r="89" spans="1:5" x14ac:dyDescent="0.25">
      <c r="A89" s="16"/>
      <c r="B89" s="11"/>
      <c r="C89" s="11"/>
      <c r="D89" s="11"/>
      <c r="E89" s="18">
        <f>IF(OR(A89="",B89=""),"",A89&amp;"|"&amp;B89)</f>
      </c>
    </row>
    <row r="90" spans="1:5" x14ac:dyDescent="0.25">
      <c r="A90" s="16"/>
      <c r="B90" s="11"/>
      <c r="C90" s="11"/>
      <c r="D90" s="11"/>
      <c r="E90" s="18">
        <f>IF(OR(A90="",B90=""),"",A90&amp;"|"&amp;B90)</f>
      </c>
    </row>
    <row r="91" spans="1:5" x14ac:dyDescent="0.25">
      <c r="A91" s="16"/>
      <c r="B91" s="11"/>
      <c r="C91" s="11"/>
      <c r="D91" s="11"/>
      <c r="E91" s="18">
        <f>IF(OR(A91="",B91=""),"",A91&amp;"|"&amp;B91)</f>
      </c>
    </row>
    <row r="92" spans="1:5" x14ac:dyDescent="0.25">
      <c r="A92" s="16"/>
      <c r="B92" s="11"/>
      <c r="C92" s="11"/>
      <c r="D92" s="11"/>
      <c r="E92" s="18">
        <f>IF(OR(A92="",B92=""),"",A92&amp;"|"&amp;B92)</f>
      </c>
    </row>
    <row r="93" spans="1:5" x14ac:dyDescent="0.25">
      <c r="A93" s="16"/>
      <c r="B93" s="11"/>
      <c r="C93" s="11"/>
      <c r="D93" s="11"/>
      <c r="E93" s="18">
        <f>IF(OR(A93="",B93=""),"",A93&amp;"|"&amp;B93)</f>
      </c>
    </row>
    <row r="94" spans="1:5" x14ac:dyDescent="0.25">
      <c r="A94" s="16"/>
      <c r="B94" s="11"/>
      <c r="C94" s="11"/>
      <c r="D94" s="11"/>
      <c r="E94" s="18">
        <f>IF(OR(A94="",B94=""),"",A94&amp;"|"&amp;B94)</f>
      </c>
    </row>
    <row r="95" spans="1:5" x14ac:dyDescent="0.25">
      <c r="A95" s="16"/>
      <c r="B95" s="11"/>
      <c r="C95" s="11"/>
      <c r="D95" s="11"/>
      <c r="E95" s="18">
        <f>IF(OR(A95="",B95=""),"",A95&amp;"|"&amp;B95)</f>
      </c>
    </row>
    <row r="96" spans="1:5" x14ac:dyDescent="0.25">
      <c r="A96" s="16"/>
      <c r="B96" s="11"/>
      <c r="C96" s="11"/>
      <c r="D96" s="11"/>
      <c r="E96" s="18">
        <f>IF(OR(A96="",B96=""),"",A96&amp;"|"&amp;B96)</f>
      </c>
    </row>
    <row r="97" spans="1:5" x14ac:dyDescent="0.25">
      <c r="A97" s="16"/>
      <c r="B97" s="11"/>
      <c r="C97" s="11"/>
      <c r="D97" s="11"/>
      <c r="E97" s="18">
        <f>IF(OR(A97="",B97=""),"",A97&amp;"|"&amp;B97)</f>
      </c>
    </row>
    <row r="98" spans="1:5" x14ac:dyDescent="0.25">
      <c r="A98" s="16"/>
      <c r="B98" s="11"/>
      <c r="C98" s="11"/>
      <c r="D98" s="11"/>
      <c r="E98" s="18">
        <f>IF(OR(A98="",B98=""),"",A98&amp;"|"&amp;B98)</f>
      </c>
    </row>
    <row r="99" spans="1:5" x14ac:dyDescent="0.25">
      <c r="A99" s="16"/>
      <c r="B99" s="11"/>
      <c r="C99" s="11"/>
      <c r="D99" s="11"/>
      <c r="E99" s="18">
        <f>IF(OR(A99="",B99=""),"",A99&amp;"|"&amp;B99)</f>
      </c>
    </row>
    <row r="100" spans="1:5" x14ac:dyDescent="0.25">
      <c r="A100" s="16"/>
      <c r="B100" s="11"/>
      <c r="C100" s="11"/>
      <c r="D100" s="11"/>
      <c r="E100" s="18">
        <f>IF(OR(A100="",B100=""),"",A100&amp;"|"&amp;B100)</f>
      </c>
    </row>
    <row r="101" spans="1:5" x14ac:dyDescent="0.25">
      <c r="A101" s="16"/>
      <c r="B101" s="11"/>
      <c r="C101" s="11"/>
      <c r="D101" s="11"/>
      <c r="E101" s="18">
        <f>IF(OR(A101="",B101=""),"",A101&amp;"|"&amp;B101)</f>
      </c>
    </row>
    <row r="102" spans="1:5" x14ac:dyDescent="0.25">
      <c r="A102" s="16"/>
      <c r="B102" s="11"/>
      <c r="C102" s="11"/>
      <c r="D102" s="11"/>
      <c r="E102" s="18">
        <f>IF(OR(A102="",B102=""),"",A102&amp;"|"&amp;B102)</f>
      </c>
    </row>
    <row r="103" spans="1:5" x14ac:dyDescent="0.25">
      <c r="A103" s="16"/>
      <c r="B103" s="11"/>
      <c r="C103" s="11"/>
      <c r="D103" s="11"/>
      <c r="E103" s="18">
        <f>IF(OR(A103="",B103=""),"",A103&amp;"|"&amp;B103)</f>
      </c>
    </row>
    <row r="104" spans="1:5" x14ac:dyDescent="0.25">
      <c r="A104" s="16"/>
      <c r="B104" s="11"/>
      <c r="C104" s="11"/>
      <c r="D104" s="11"/>
      <c r="E104" s="18">
        <f>IF(OR(A104="",B104=""),"",A104&amp;"|"&amp;B104)</f>
      </c>
    </row>
    <row r="105" spans="1:5" x14ac:dyDescent="0.25">
      <c r="A105" s="16"/>
      <c r="B105" s="11"/>
      <c r="C105" s="11"/>
      <c r="D105" s="11"/>
      <c r="E105" s="18">
        <f>IF(OR(A105="",B105=""),"",A105&amp;"|"&amp;B105)</f>
      </c>
    </row>
    <row r="106" spans="1:5" x14ac:dyDescent="0.25">
      <c r="A106" s="16"/>
      <c r="B106" s="11"/>
      <c r="C106" s="11"/>
      <c r="D106" s="11"/>
      <c r="E106" s="18">
        <f>IF(OR(A106="",B106=""),"",A106&amp;"|"&amp;B106)</f>
      </c>
    </row>
    <row r="107" spans="1:5" x14ac:dyDescent="0.25">
      <c r="A107" s="16"/>
      <c r="B107" s="11"/>
      <c r="C107" s="11"/>
      <c r="D107" s="11"/>
      <c r="E107" s="18">
        <f>IF(OR(A107="",B107=""),"",A107&amp;"|"&amp;B107)</f>
      </c>
    </row>
    <row r="108" spans="1:5" x14ac:dyDescent="0.25">
      <c r="A108" s="16"/>
      <c r="B108" s="11"/>
      <c r="C108" s="11"/>
      <c r="D108" s="11"/>
      <c r="E108" s="18">
        <f>IF(OR(A108="",B108=""),"",A108&amp;"|"&amp;B108)</f>
      </c>
    </row>
    <row r="109" spans="1:5" x14ac:dyDescent="0.25">
      <c r="A109" s="16"/>
      <c r="B109" s="11"/>
      <c r="C109" s="11"/>
      <c r="D109" s="11"/>
      <c r="E109" s="18">
        <f>IF(OR(A109="",B109=""),"",A109&amp;"|"&amp;B109)</f>
      </c>
    </row>
    <row r="110" spans="1:5" x14ac:dyDescent="0.25">
      <c r="A110" s="16"/>
      <c r="B110" s="11"/>
      <c r="C110" s="11"/>
      <c r="D110" s="11"/>
      <c r="E110" s="18">
        <f>IF(OR(A110="",B110=""),"",A110&amp;"|"&amp;B110)</f>
      </c>
    </row>
    <row r="111" spans="1:5" x14ac:dyDescent="0.25">
      <c r="A111" s="16"/>
      <c r="B111" s="11"/>
      <c r="C111" s="11"/>
      <c r="D111" s="11"/>
      <c r="E111" s="18">
        <f>IF(OR(A111="",B111=""),"",A111&amp;"|"&amp;B111)</f>
      </c>
    </row>
    <row r="112" spans="1:5" x14ac:dyDescent="0.25">
      <c r="A112" s="16"/>
      <c r="B112" s="11"/>
      <c r="C112" s="11"/>
      <c r="D112" s="11"/>
      <c r="E112" s="18">
        <f>IF(OR(A112="",B112=""),"",A112&amp;"|"&amp;B112)</f>
      </c>
    </row>
    <row r="113" spans="1:5" x14ac:dyDescent="0.25">
      <c r="A113" s="16"/>
      <c r="B113" s="11"/>
      <c r="C113" s="11"/>
      <c r="D113" s="11"/>
      <c r="E113" s="18">
        <f>IF(OR(A113="",B113=""),"",A113&amp;"|"&amp;B113)</f>
      </c>
    </row>
    <row r="114" spans="1:5" x14ac:dyDescent="0.25">
      <c r="A114" s="16"/>
      <c r="B114" s="11"/>
      <c r="C114" s="11"/>
      <c r="D114" s="11"/>
      <c r="E114" s="18">
        <f>IF(OR(A114="",B114=""),"",A114&amp;"|"&amp;B114)</f>
      </c>
    </row>
    <row r="115" spans="1:5" x14ac:dyDescent="0.25">
      <c r="A115" s="16"/>
      <c r="B115" s="11"/>
      <c r="C115" s="11"/>
      <c r="D115" s="11"/>
      <c r="E115" s="18">
        <f>IF(OR(A115="",B115=""),"",A115&amp;"|"&amp;B115)</f>
      </c>
    </row>
    <row r="116" spans="1:5" x14ac:dyDescent="0.25">
      <c r="A116" s="16"/>
      <c r="B116" s="11"/>
      <c r="C116" s="11"/>
      <c r="D116" s="11"/>
      <c r="E116" s="18">
        <f>IF(OR(A116="",B116=""),"",A116&amp;"|"&amp;B116)</f>
      </c>
    </row>
    <row r="117" spans="1:5" x14ac:dyDescent="0.25">
      <c r="A117" s="16"/>
      <c r="B117" s="11"/>
      <c r="C117" s="11"/>
      <c r="D117" s="11"/>
      <c r="E117" s="18">
        <f>IF(OR(A117="",B117=""),"",A117&amp;"|"&amp;B117)</f>
      </c>
    </row>
    <row r="118" spans="1:5" x14ac:dyDescent="0.25">
      <c r="A118" s="16"/>
      <c r="B118" s="11"/>
      <c r="C118" s="11"/>
      <c r="D118" s="11"/>
      <c r="E118" s="18">
        <f>IF(OR(A118="",B118=""),"",A118&amp;"|"&amp;B118)</f>
      </c>
    </row>
    <row r="119" spans="1:5" x14ac:dyDescent="0.25">
      <c r="A119" s="16"/>
      <c r="B119" s="11"/>
      <c r="C119" s="11"/>
      <c r="D119" s="11"/>
      <c r="E119" s="18">
        <f>IF(OR(A119="",B119=""),"",A119&amp;"|"&amp;B119)</f>
      </c>
    </row>
    <row r="120" spans="1:5" x14ac:dyDescent="0.25">
      <c r="A120" s="16"/>
      <c r="B120" s="11"/>
      <c r="C120" s="11"/>
      <c r="D120" s="11"/>
      <c r="E120" s="18">
        <f>IF(OR(A120="",B120=""),"",A120&amp;"|"&amp;B120)</f>
      </c>
    </row>
    <row r="121" spans="1:5" x14ac:dyDescent="0.25">
      <c r="A121" s="16"/>
      <c r="B121" s="11"/>
      <c r="C121" s="11"/>
      <c r="D121" s="11"/>
      <c r="E121" s="18">
        <f>IF(OR(A121="",B121=""),"",A121&amp;"|"&amp;B121)</f>
      </c>
    </row>
    <row r="122" spans="1:5" x14ac:dyDescent="0.25">
      <c r="A122" s="16"/>
      <c r="B122" s="11"/>
      <c r="C122" s="11"/>
      <c r="D122" s="11"/>
      <c r="E122" s="18">
        <f>IF(OR(A122="",B122=""),"",A122&amp;"|"&amp;B122)</f>
      </c>
    </row>
    <row r="123" spans="1:5" x14ac:dyDescent="0.25">
      <c r="A123" s="16"/>
      <c r="B123" s="11"/>
      <c r="C123" s="11"/>
      <c r="D123" s="11"/>
      <c r="E123" s="18">
        <f>IF(OR(A123="",B123=""),"",A123&amp;"|"&amp;B123)</f>
      </c>
    </row>
    <row r="124" spans="1:5" x14ac:dyDescent="0.25">
      <c r="A124" s="16"/>
      <c r="B124" s="11"/>
      <c r="C124" s="11"/>
      <c r="D124" s="11"/>
      <c r="E124" s="18">
        <f>IF(OR(A124="",B124=""),"",A124&amp;"|"&amp;B124)</f>
      </c>
    </row>
    <row r="125" spans="1:5" x14ac:dyDescent="0.25">
      <c r="A125" s="16"/>
      <c r="B125" s="11"/>
      <c r="C125" s="11"/>
      <c r="D125" s="11"/>
      <c r="E125" s="18">
        <f>IF(OR(A125="",B125=""),"",A125&amp;"|"&amp;B125)</f>
      </c>
    </row>
    <row r="126" spans="1:5" x14ac:dyDescent="0.25">
      <c r="A126" s="16"/>
      <c r="B126" s="11"/>
      <c r="C126" s="11"/>
      <c r="D126" s="11"/>
      <c r="E126" s="18">
        <f>IF(OR(A126="",B126=""),"",A126&amp;"|"&amp;B126)</f>
      </c>
    </row>
    <row r="127" spans="1:5" x14ac:dyDescent="0.25">
      <c r="A127" s="16"/>
      <c r="B127" s="11"/>
      <c r="C127" s="11"/>
      <c r="D127" s="11"/>
      <c r="E127" s="18">
        <f>IF(OR(A127="",B127=""),"",A127&amp;"|"&amp;B127)</f>
      </c>
    </row>
    <row r="128" spans="1:5" x14ac:dyDescent="0.25">
      <c r="A128" s="16"/>
      <c r="B128" s="11"/>
      <c r="C128" s="11"/>
      <c r="D128" s="11"/>
      <c r="E128" s="18">
        <f>IF(OR(A128="",B128=""),"",A128&amp;"|"&amp;B128)</f>
      </c>
    </row>
    <row r="129" spans="1:5" x14ac:dyDescent="0.25">
      <c r="A129" s="16"/>
      <c r="B129" s="11"/>
      <c r="C129" s="11"/>
      <c r="D129" s="11"/>
      <c r="E129" s="18">
        <f>IF(OR(A129="",B129=""),"",A129&amp;"|"&amp;B129)</f>
      </c>
    </row>
    <row r="130" spans="1:5" x14ac:dyDescent="0.25">
      <c r="A130" s="16"/>
      <c r="B130" s="11"/>
      <c r="C130" s="11"/>
      <c r="D130" s="11"/>
      <c r="E130" s="18">
        <f>IF(OR(A130="",B130=""),"",A130&amp;"|"&amp;B130)</f>
      </c>
    </row>
    <row r="131" spans="1:5" x14ac:dyDescent="0.25">
      <c r="A131" s="16"/>
      <c r="B131" s="11"/>
      <c r="C131" s="11"/>
      <c r="D131" s="11"/>
      <c r="E131" s="18">
        <f>IF(OR(A131="",B131=""),"",A131&amp;"|"&amp;B131)</f>
      </c>
    </row>
    <row r="132" spans="1:5" x14ac:dyDescent="0.25">
      <c r="A132" s="16"/>
      <c r="B132" s="11"/>
      <c r="C132" s="11"/>
      <c r="D132" s="11"/>
      <c r="E132" s="18">
        <f>IF(OR(A132="",B132=""),"",A132&amp;"|"&amp;B132)</f>
      </c>
    </row>
    <row r="133" spans="1:5" x14ac:dyDescent="0.25">
      <c r="A133" s="16"/>
      <c r="B133" s="11"/>
      <c r="C133" s="11"/>
      <c r="D133" s="11"/>
      <c r="E133" s="18">
        <f>IF(OR(A133="",B133=""),"",A133&amp;"|"&amp;B133)</f>
      </c>
    </row>
    <row r="134" spans="1:5" x14ac:dyDescent="0.25">
      <c r="A134" s="16"/>
      <c r="B134" s="11"/>
      <c r="C134" s="11"/>
      <c r="D134" s="11"/>
      <c r="E134" s="18">
        <f>IF(OR(A134="",B134=""),"",A134&amp;"|"&amp;B134)</f>
      </c>
    </row>
    <row r="135" spans="1:5" x14ac:dyDescent="0.25">
      <c r="A135" s="16"/>
      <c r="B135" s="11"/>
      <c r="C135" s="11"/>
      <c r="D135" s="11"/>
      <c r="E135" s="18">
        <f>IF(OR(A135="",B135=""),"",A135&amp;"|"&amp;B135)</f>
      </c>
    </row>
    <row r="136" spans="1:5" x14ac:dyDescent="0.25">
      <c r="A136" s="16"/>
      <c r="B136" s="11"/>
      <c r="C136" s="11"/>
      <c r="D136" s="11"/>
      <c r="E136" s="18">
        <f>IF(OR(A136="",B136=""),"",A136&amp;"|"&amp;B136)</f>
      </c>
    </row>
    <row r="137" spans="1:5" x14ac:dyDescent="0.25">
      <c r="A137" s="16"/>
      <c r="B137" s="11"/>
      <c r="C137" s="11"/>
      <c r="D137" s="11"/>
      <c r="E137" s="18">
        <f>IF(OR(A137="",B137=""),"",A137&amp;"|"&amp;B137)</f>
      </c>
    </row>
    <row r="138" spans="1:5" x14ac:dyDescent="0.25">
      <c r="A138" s="16"/>
      <c r="B138" s="11"/>
      <c r="C138" s="11"/>
      <c r="D138" s="11"/>
      <c r="E138" s="18">
        <f>IF(OR(A138="",B138=""),"",A138&amp;"|"&amp;B138)</f>
      </c>
    </row>
    <row r="139" spans="1:5" x14ac:dyDescent="0.25">
      <c r="A139" s="16"/>
      <c r="B139" s="11"/>
      <c r="C139" s="11"/>
      <c r="D139" s="11"/>
      <c r="E139" s="18">
        <f>IF(OR(A139="",B139=""),"",A139&amp;"|"&amp;B139)</f>
      </c>
    </row>
    <row r="140" spans="1:5" x14ac:dyDescent="0.25">
      <c r="A140" s="16"/>
      <c r="B140" s="11"/>
      <c r="C140" s="11"/>
      <c r="D140" s="11"/>
      <c r="E140" s="18">
        <f>IF(OR(A140="",B140=""),"",A140&amp;"|"&amp;B140)</f>
      </c>
    </row>
    <row r="141" spans="1:5" x14ac:dyDescent="0.25">
      <c r="A141" s="16"/>
      <c r="B141" s="11"/>
      <c r="C141" s="11"/>
      <c r="D141" s="11"/>
      <c r="E141" s="18">
        <f>IF(OR(A141="",B141=""),"",A141&amp;"|"&amp;B141)</f>
      </c>
    </row>
    <row r="142" spans="1:5" x14ac:dyDescent="0.25">
      <c r="A142" s="16"/>
      <c r="B142" s="11"/>
      <c r="C142" s="11"/>
      <c r="D142" s="11"/>
      <c r="E142" s="18">
        <f>IF(OR(A142="",B142=""),"",A142&amp;"|"&amp;B142)</f>
      </c>
    </row>
    <row r="143" spans="1:5" x14ac:dyDescent="0.25">
      <c r="A143" s="16"/>
      <c r="B143" s="11"/>
      <c r="C143" s="11"/>
      <c r="D143" s="11"/>
      <c r="E143" s="18">
        <f>IF(OR(A143="",B143=""),"",A143&amp;"|"&amp;B143)</f>
      </c>
    </row>
    <row r="144" spans="1:5" x14ac:dyDescent="0.25">
      <c r="A144" s="16"/>
      <c r="B144" s="11"/>
      <c r="C144" s="11"/>
      <c r="D144" s="11"/>
      <c r="E144" s="18">
        <f>IF(OR(A144="",B144=""),"",A144&amp;"|"&amp;B144)</f>
      </c>
    </row>
    <row r="145" spans="1:5" x14ac:dyDescent="0.25">
      <c r="A145" s="16"/>
      <c r="B145" s="11"/>
      <c r="C145" s="11"/>
      <c r="D145" s="11"/>
      <c r="E145" s="18">
        <f>IF(OR(A145="",B145=""),"",A145&amp;"|"&amp;B145)</f>
      </c>
    </row>
    <row r="146" spans="1:5" x14ac:dyDescent="0.25">
      <c r="A146" s="16"/>
      <c r="B146" s="11"/>
      <c r="C146" s="11"/>
      <c r="D146" s="11"/>
      <c r="E146" s="18">
        <f>IF(OR(A146="",B146=""),"",A146&amp;"|"&amp;B146)</f>
      </c>
    </row>
    <row r="147" spans="1:5" x14ac:dyDescent="0.25">
      <c r="A147" s="16"/>
      <c r="B147" s="11"/>
      <c r="C147" s="11"/>
      <c r="D147" s="11"/>
      <c r="E147" s="18">
        <f>IF(OR(A147="",B147=""),"",A147&amp;"|"&amp;B147)</f>
      </c>
    </row>
    <row r="148" spans="1:5" x14ac:dyDescent="0.25">
      <c r="A148" s="16"/>
      <c r="B148" s="11"/>
      <c r="C148" s="11"/>
      <c r="D148" s="11"/>
      <c r="E148" s="18">
        <f>IF(OR(A148="",B148=""),"",A148&amp;"|"&amp;B148)</f>
      </c>
    </row>
    <row r="149" spans="1:5" x14ac:dyDescent="0.25">
      <c r="A149" s="16"/>
      <c r="B149" s="11"/>
      <c r="C149" s="11"/>
      <c r="D149" s="11"/>
      <c r="E149" s="18">
        <f>IF(OR(A149="",B149=""),"",A149&amp;"|"&amp;B149)</f>
      </c>
    </row>
    <row r="150" spans="1:5" x14ac:dyDescent="0.25">
      <c r="A150" s="16"/>
      <c r="B150" s="11"/>
      <c r="C150" s="11"/>
      <c r="D150" s="11"/>
      <c r="E150" s="18">
        <f>IF(OR(A150="",B150=""),"",A150&amp;"|"&amp;B150)</f>
      </c>
    </row>
    <row r="151" spans="1:5" x14ac:dyDescent="0.25">
      <c r="A151" s="16"/>
      <c r="B151" s="11"/>
      <c r="C151" s="11"/>
      <c r="D151" s="11"/>
      <c r="E151" s="18">
        <f>IF(OR(A151="",B151=""),"",A151&amp;"|"&amp;B151)</f>
      </c>
    </row>
    <row r="152" spans="1:5" x14ac:dyDescent="0.25">
      <c r="A152" s="16"/>
      <c r="B152" s="11"/>
      <c r="C152" s="11"/>
      <c r="D152" s="11"/>
      <c r="E152" s="18">
        <f>IF(OR(A152="",B152=""),"",A152&amp;"|"&amp;B152)</f>
      </c>
    </row>
    <row r="153" spans="1:5" x14ac:dyDescent="0.25">
      <c r="A153" s="16"/>
      <c r="B153" s="11"/>
      <c r="C153" s="11"/>
      <c r="D153" s="11"/>
      <c r="E153" s="18">
        <f>IF(OR(A153="",B153=""),"",A153&amp;"|"&amp;B153)</f>
      </c>
    </row>
    <row r="154" spans="1:5" x14ac:dyDescent="0.25">
      <c r="A154" s="16"/>
      <c r="B154" s="11"/>
      <c r="C154" s="11"/>
      <c r="D154" s="11"/>
      <c r="E154" s="18">
        <f>IF(OR(A154="",B154=""),"",A154&amp;"|"&amp;B154)</f>
      </c>
    </row>
    <row r="155" spans="1:5" x14ac:dyDescent="0.25">
      <c r="A155" s="16"/>
      <c r="B155" s="11"/>
      <c r="C155" s="11"/>
      <c r="D155" s="11"/>
      <c r="E155" s="18">
        <f>IF(OR(A155="",B155=""),"",A155&amp;"|"&amp;B155)</f>
      </c>
    </row>
    <row r="156" spans="1:5" x14ac:dyDescent="0.25">
      <c r="A156" s="16"/>
      <c r="B156" s="11"/>
      <c r="C156" s="11"/>
      <c r="D156" s="11"/>
      <c r="E156" s="18">
        <f>IF(OR(A156="",B156=""),"",A156&amp;"|"&amp;B156)</f>
      </c>
    </row>
    <row r="157" spans="1:5" x14ac:dyDescent="0.25">
      <c r="A157" s="16"/>
      <c r="B157" s="11"/>
      <c r="C157" s="11"/>
      <c r="D157" s="11"/>
      <c r="E157" s="18">
        <f>IF(OR(A157="",B157=""),"",A157&amp;"|"&amp;B157)</f>
      </c>
    </row>
    <row r="158" spans="1:5" x14ac:dyDescent="0.25">
      <c r="A158" s="16"/>
      <c r="B158" s="11"/>
      <c r="C158" s="11"/>
      <c r="D158" s="11"/>
      <c r="E158" s="18">
        <f>IF(OR(A158="",B158=""),"",A158&amp;"|"&amp;B158)</f>
      </c>
    </row>
    <row r="159" spans="1:5" x14ac:dyDescent="0.25">
      <c r="A159" s="16"/>
      <c r="B159" s="11"/>
      <c r="C159" s="11"/>
      <c r="D159" s="11"/>
      <c r="E159" s="18">
        <f>IF(OR(A159="",B159=""),"",A159&amp;"|"&amp;B159)</f>
      </c>
    </row>
    <row r="160" spans="1:5" x14ac:dyDescent="0.25">
      <c r="A160" s="16"/>
      <c r="B160" s="11"/>
      <c r="C160" s="11"/>
      <c r="D160" s="11"/>
      <c r="E160" s="18">
        <f>IF(OR(A160="",B160=""),"",A160&amp;"|"&amp;B160)</f>
      </c>
    </row>
    <row r="161" spans="1:5" x14ac:dyDescent="0.25">
      <c r="A161" s="16"/>
      <c r="B161" s="11"/>
      <c r="C161" s="11"/>
      <c r="D161" s="11"/>
      <c r="E161" s="18">
        <f>IF(OR(A161="",B161=""),"",A161&amp;"|"&amp;B161)</f>
      </c>
    </row>
    <row r="162" spans="1:5" x14ac:dyDescent="0.25">
      <c r="A162" s="16"/>
      <c r="B162" s="11"/>
      <c r="C162" s="11"/>
      <c r="D162" s="11"/>
      <c r="E162" s="18">
        <f>IF(OR(A162="",B162=""),"",A162&amp;"|"&amp;B162)</f>
      </c>
    </row>
    <row r="163" spans="1:5" x14ac:dyDescent="0.25">
      <c r="A163" s="16"/>
      <c r="B163" s="11"/>
      <c r="C163" s="11"/>
      <c r="D163" s="11"/>
      <c r="E163" s="18">
        <f>IF(OR(A163="",B163=""),"",A163&amp;"|"&amp;B163)</f>
      </c>
    </row>
    <row r="164" spans="1:5" x14ac:dyDescent="0.25">
      <c r="A164" s="16"/>
      <c r="B164" s="11"/>
      <c r="C164" s="11"/>
      <c r="D164" s="11"/>
      <c r="E164" s="18">
        <f>IF(OR(A164="",B164=""),"",A164&amp;"|"&amp;B164)</f>
      </c>
    </row>
    <row r="165" spans="1:5" x14ac:dyDescent="0.25">
      <c r="A165" s="16"/>
      <c r="B165" s="11"/>
      <c r="C165" s="11"/>
      <c r="D165" s="11"/>
      <c r="E165" s="18">
        <f>IF(OR(A165="",B165=""),"",A165&amp;"|"&amp;B165)</f>
      </c>
    </row>
    <row r="166" spans="1:5" x14ac:dyDescent="0.25">
      <c r="A166" s="16"/>
      <c r="B166" s="11"/>
      <c r="C166" s="11"/>
      <c r="D166" s="11"/>
      <c r="E166" s="18">
        <f>IF(OR(A166="",B166=""),"",A166&amp;"|"&amp;B166)</f>
      </c>
    </row>
    <row r="167" spans="1:5" x14ac:dyDescent="0.25">
      <c r="A167" s="16"/>
      <c r="B167" s="11"/>
      <c r="C167" s="11"/>
      <c r="D167" s="11"/>
      <c r="E167" s="18">
        <f>IF(OR(A167="",B167=""),"",A167&amp;"|"&amp;B167)</f>
      </c>
    </row>
    <row r="168" spans="1:5" x14ac:dyDescent="0.25">
      <c r="A168" s="16"/>
      <c r="B168" s="11"/>
      <c r="C168" s="11"/>
      <c r="D168" s="11"/>
      <c r="E168" s="18">
        <f>IF(OR(A168="",B168=""),"",A168&amp;"|"&amp;B168)</f>
      </c>
    </row>
    <row r="169" spans="1:5" x14ac:dyDescent="0.25">
      <c r="A169" s="16"/>
      <c r="B169" s="11"/>
      <c r="C169" s="11"/>
      <c r="D169" s="11"/>
      <c r="E169" s="18">
        <f>IF(OR(A169="",B169=""),"",A169&amp;"|"&amp;B169)</f>
      </c>
    </row>
    <row r="170" spans="1:5" x14ac:dyDescent="0.25">
      <c r="A170" s="16"/>
      <c r="B170" s="11"/>
      <c r="C170" s="11"/>
      <c r="D170" s="11"/>
      <c r="E170" s="18">
        <f>IF(OR(A170="",B170=""),"",A170&amp;"|"&amp;B170)</f>
      </c>
    </row>
    <row r="171" spans="1:5" x14ac:dyDescent="0.25">
      <c r="A171" s="16"/>
      <c r="B171" s="11"/>
      <c r="C171" s="11"/>
      <c r="D171" s="11"/>
      <c r="E171" s="18">
        <f>IF(OR(A171="",B171=""),"",A171&amp;"|"&amp;B171)</f>
      </c>
    </row>
    <row r="172" spans="1:5" x14ac:dyDescent="0.25">
      <c r="A172" s="16"/>
      <c r="B172" s="11"/>
      <c r="C172" s="11"/>
      <c r="D172" s="11"/>
      <c r="E172" s="18">
        <f>IF(OR(A172="",B172=""),"",A172&amp;"|"&amp;B172)</f>
      </c>
    </row>
    <row r="173" spans="1:5" x14ac:dyDescent="0.25">
      <c r="A173" s="16"/>
      <c r="B173" s="11"/>
      <c r="C173" s="11"/>
      <c r="D173" s="11"/>
      <c r="E173" s="18">
        <f>IF(OR(A173="",B173=""),"",A173&amp;"|"&amp;B173)</f>
      </c>
    </row>
    <row r="174" spans="1:5" x14ac:dyDescent="0.25">
      <c r="A174" s="16"/>
      <c r="B174" s="11"/>
      <c r="C174" s="11"/>
      <c r="D174" s="11"/>
      <c r="E174" s="18">
        <f>IF(OR(A174="",B174=""),"",A174&amp;"|"&amp;B174)</f>
      </c>
    </row>
    <row r="175" spans="1:5" x14ac:dyDescent="0.25">
      <c r="A175" s="16"/>
      <c r="B175" s="11"/>
      <c r="C175" s="11"/>
      <c r="D175" s="11"/>
      <c r="E175" s="18">
        <f>IF(OR(A175="",B175=""),"",A175&amp;"|"&amp;B175)</f>
      </c>
    </row>
    <row r="176" spans="1:5" x14ac:dyDescent="0.25">
      <c r="A176" s="16"/>
      <c r="B176" s="11"/>
      <c r="C176" s="11"/>
      <c r="D176" s="11"/>
      <c r="E176" s="18">
        <f>IF(OR(A176="",B176=""),"",A176&amp;"|"&amp;B176)</f>
      </c>
    </row>
    <row r="177" spans="1:5" x14ac:dyDescent="0.25">
      <c r="A177" s="16"/>
      <c r="B177" s="11"/>
      <c r="C177" s="11"/>
      <c r="D177" s="11"/>
      <c r="E177" s="18">
        <f>IF(OR(A177="",B177=""),"",A177&amp;"|"&amp;B177)</f>
      </c>
    </row>
    <row r="178" spans="1:5" x14ac:dyDescent="0.25">
      <c r="A178" s="16"/>
      <c r="B178" s="11"/>
      <c r="C178" s="11"/>
      <c r="D178" s="11"/>
      <c r="E178" s="18">
        <f>IF(OR(A178="",B178=""),"",A178&amp;"|"&amp;B178)</f>
      </c>
    </row>
    <row r="179" spans="1:5" x14ac:dyDescent="0.25">
      <c r="A179" s="16"/>
      <c r="B179" s="11"/>
      <c r="C179" s="11"/>
      <c r="D179" s="11"/>
      <c r="E179" s="18">
        <f>IF(OR(A179="",B179=""),"",A179&amp;"|"&amp;B179)</f>
      </c>
    </row>
    <row r="180" spans="1:5" x14ac:dyDescent="0.25">
      <c r="A180" s="16"/>
      <c r="B180" s="11"/>
      <c r="C180" s="11"/>
      <c r="D180" s="11"/>
      <c r="E180" s="18">
        <f>IF(OR(A180="",B180=""),"",A180&amp;"|"&amp;B180)</f>
      </c>
    </row>
    <row r="181" spans="1:5" x14ac:dyDescent="0.25">
      <c r="A181" s="16"/>
      <c r="B181" s="11"/>
      <c r="C181" s="11"/>
      <c r="D181" s="11"/>
      <c r="E181" s="18">
        <f>IF(OR(A181="",B181=""),"",A181&amp;"|"&amp;B181)</f>
      </c>
    </row>
    <row r="182" spans="1:5" x14ac:dyDescent="0.25">
      <c r="A182" s="16"/>
      <c r="B182" s="11"/>
      <c r="C182" s="11"/>
      <c r="D182" s="11"/>
      <c r="E182" s="18">
        <f>IF(OR(A182="",B182=""),"",A182&amp;"|"&amp;B182)</f>
      </c>
    </row>
    <row r="183" spans="1:5" x14ac:dyDescent="0.25">
      <c r="A183" s="16"/>
      <c r="B183" s="11"/>
      <c r="C183" s="11"/>
      <c r="D183" s="11"/>
      <c r="E183" s="18">
        <f>IF(OR(A183="",B183=""),"",A183&amp;"|"&amp;B183)</f>
      </c>
    </row>
    <row r="184" spans="1:5" x14ac:dyDescent="0.25">
      <c r="A184" s="16"/>
      <c r="B184" s="11"/>
      <c r="C184" s="11"/>
      <c r="D184" s="11"/>
      <c r="E184" s="18">
        <f>IF(OR(A184="",B184=""),"",A184&amp;"|"&amp;B184)</f>
      </c>
    </row>
    <row r="185" spans="1:5" x14ac:dyDescent="0.25">
      <c r="A185" s="16"/>
      <c r="B185" s="11"/>
      <c r="C185" s="11"/>
      <c r="D185" s="11"/>
      <c r="E185" s="18">
        <f>IF(OR(A185="",B185=""),"",A185&amp;"|"&amp;B185)</f>
      </c>
    </row>
    <row r="186" spans="1:5" x14ac:dyDescent="0.25">
      <c r="A186" s="16"/>
      <c r="B186" s="11"/>
      <c r="C186" s="11"/>
      <c r="D186" s="11"/>
      <c r="E186" s="18">
        <f>IF(OR(A186="",B186=""),"",A186&amp;"|"&amp;B186)</f>
      </c>
    </row>
    <row r="187" spans="1:5" x14ac:dyDescent="0.25">
      <c r="A187" s="16"/>
      <c r="B187" s="11"/>
      <c r="C187" s="11"/>
      <c r="D187" s="11"/>
      <c r="E187" s="18">
        <f>IF(OR(A187="",B187=""),"",A187&amp;"|"&amp;B187)</f>
      </c>
    </row>
    <row r="188" spans="1:5" x14ac:dyDescent="0.25">
      <c r="A188" s="16"/>
      <c r="B188" s="11"/>
      <c r="C188" s="11"/>
      <c r="D188" s="11"/>
      <c r="E188" s="18">
        <f>IF(OR(A188="",B188=""),"",A188&amp;"|"&amp;B188)</f>
      </c>
    </row>
    <row r="189" spans="1:5" x14ac:dyDescent="0.25">
      <c r="A189" s="16"/>
      <c r="B189" s="11"/>
      <c r="C189" s="11"/>
      <c r="D189" s="11"/>
      <c r="E189" s="18">
        <f>IF(OR(A189="",B189=""),"",A189&amp;"|"&amp;B189)</f>
      </c>
    </row>
    <row r="190" spans="1:5" x14ac:dyDescent="0.25">
      <c r="A190" s="16"/>
      <c r="B190" s="11"/>
      <c r="C190" s="11"/>
      <c r="D190" s="11"/>
      <c r="E190" s="18">
        <f>IF(OR(A190="",B190=""),"",A190&amp;"|"&amp;B190)</f>
      </c>
    </row>
    <row r="191" spans="1:5" x14ac:dyDescent="0.25">
      <c r="A191" s="16"/>
      <c r="B191" s="11"/>
      <c r="C191" s="11"/>
      <c r="D191" s="11"/>
      <c r="E191" s="18">
        <f>IF(OR(A191="",B191=""),"",A191&amp;"|"&amp;B191)</f>
      </c>
    </row>
    <row r="192" spans="1:5" x14ac:dyDescent="0.25">
      <c r="A192" s="16"/>
      <c r="B192" s="11"/>
      <c r="C192" s="11"/>
      <c r="D192" s="11"/>
      <c r="E192" s="18">
        <f>IF(OR(A192="",B192=""),"",A192&amp;"|"&amp;B192)</f>
      </c>
    </row>
    <row r="193" spans="1:5" x14ac:dyDescent="0.25">
      <c r="A193" s="16"/>
      <c r="B193" s="11"/>
      <c r="C193" s="11"/>
      <c r="D193" s="11"/>
      <c r="E193" s="18">
        <f>IF(OR(A193="",B193=""),"",A193&amp;"|"&amp;B193)</f>
      </c>
    </row>
    <row r="194" spans="1:5" x14ac:dyDescent="0.25">
      <c r="A194" s="16"/>
      <c r="B194" s="11"/>
      <c r="C194" s="11"/>
      <c r="D194" s="11"/>
      <c r="E194" s="18">
        <f>IF(OR(A194="",B194=""),"",A194&amp;"|"&amp;B194)</f>
      </c>
    </row>
    <row r="195" spans="1:5" x14ac:dyDescent="0.25">
      <c r="A195" s="16"/>
      <c r="B195" s="11"/>
      <c r="C195" s="11"/>
      <c r="D195" s="11"/>
      <c r="E195" s="18">
        <f>IF(OR(A195="",B195=""),"",A195&amp;"|"&amp;B195)</f>
      </c>
    </row>
    <row r="196" spans="1:5" x14ac:dyDescent="0.25">
      <c r="A196" s="16"/>
      <c r="B196" s="11"/>
      <c r="C196" s="11"/>
      <c r="D196" s="11"/>
      <c r="E196" s="18">
        <f>IF(OR(A196="",B196=""),"",A196&amp;"|"&amp;B196)</f>
      </c>
    </row>
    <row r="197" spans="1:5" x14ac:dyDescent="0.25">
      <c r="A197" s="16"/>
      <c r="B197" s="11"/>
      <c r="C197" s="11"/>
      <c r="D197" s="11"/>
      <c r="E197" s="18">
        <f>IF(OR(A197="",B197=""),"",A197&amp;"|"&amp;B197)</f>
      </c>
    </row>
    <row r="198" spans="1:5" x14ac:dyDescent="0.25">
      <c r="A198" s="16"/>
      <c r="B198" s="11"/>
      <c r="C198" s="11"/>
      <c r="D198" s="11"/>
      <c r="E198" s="18">
        <f>IF(OR(A198="",B198=""),"",A198&amp;"|"&amp;B198)</f>
      </c>
    </row>
    <row r="199" spans="1:5" x14ac:dyDescent="0.25">
      <c r="A199" s="16"/>
      <c r="B199" s="11"/>
      <c r="C199" s="11"/>
      <c r="D199" s="11"/>
      <c r="E199" s="18">
        <f>IF(OR(A199="",B199=""),"",A199&amp;"|"&amp;B199)</f>
      </c>
    </row>
    <row r="200" spans="1:5" x14ac:dyDescent="0.25">
      <c r="A200" s="16"/>
      <c r="B200" s="11"/>
      <c r="C200" s="11"/>
      <c r="D200" s="11"/>
      <c r="E200" s="18">
        <f>IF(OR(A200="",B200=""),"",A200&amp;"|"&amp;B200)</f>
      </c>
    </row>
    <row r="201" spans="1:5" x14ac:dyDescent="0.25">
      <c r="A201" s="16"/>
      <c r="B201" s="11"/>
      <c r="C201" s="11"/>
      <c r="D201" s="11"/>
      <c r="E201" s="18">
        <f>IF(OR(A201="",B201=""),"",A201&amp;"|"&amp;B201)</f>
      </c>
    </row>
  </sheetData>
  <dataValidations count="3">
    <dataValidation type="list" allowBlank="1" sqref="B2:B201">
      <formula1>'Tournées'!$A$2:$A$101</formula1>
    </dataValidation>
    <dataValidation type="list" allowBlank="1" sqref="C2:C201">
      <formula1>'Chauffeurs'!$A$2:$A$51</formula1>
    </dataValidation>
    <dataValidation type="list" allowBlank="1" sqref="D2:D201">
      <formula1>"Congé,Maladie,Formation,Autre"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&amp;C&amp;8Modèle proposé par Odobase — odobase.com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4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22" customWidth="1"/>
    <col min="3" max="3" width="8" customWidth="1"/>
    <col min="4" max="10" width="17" customWidth="1"/>
  </cols>
  <sheetData>
    <row r="1" ht="26" customHeight="1" spans="1:10" x14ac:dyDescent="0.25">
      <c r="A1" s="5" t="s">
        <v>9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6" t="s">
        <v>10</v>
      </c>
      <c r="B2" s="7">
        <v>46328</v>
      </c>
      <c r="C2" s="8" t="s">
        <v>11</v>
      </c>
      <c r="D2" s="8"/>
      <c r="E2" s="8"/>
      <c r="F2" s="8"/>
      <c r="G2" s="8"/>
      <c r="H2" s="8"/>
      <c r="I2" s="8"/>
      <c r="J2" s="8"/>
    </row>
    <row r="4" spans="1:10" x14ac:dyDescent="0.25">
      <c r="A4" s="9" t="s">
        <v>12</v>
      </c>
      <c r="B4" s="9" t="s">
        <v>13</v>
      </c>
      <c r="C4" s="9" t="s">
        <v>14</v>
      </c>
      <c r="D4" s="10">
        <f>$B$2</f>
      </c>
      <c r="E4" s="10">
        <f>D4+1</f>
      </c>
      <c r="F4" s="10">
        <f>E4+1</f>
      </c>
      <c r="G4" s="10">
        <f>F4+1</f>
      </c>
      <c r="H4" s="10">
        <f>G4+1</f>
      </c>
      <c r="I4" s="10">
        <f>H4+1</f>
      </c>
      <c r="J4" s="10">
        <f>I4+1</f>
      </c>
    </row>
    <row r="5" spans="1:10" x14ac:dyDescent="0.25">
      <c r="A5" s="6">
        <f>IF('Tournées'!A2="","",'Tournées'!A2)</f>
      </c>
      <c r="B5" s="11">
        <f>IF('Tournées'!A2="","",'Tournées'!B2)</f>
      </c>
      <c r="C5" s="12">
        <f>IF('Tournées'!A2="","",'Tournées'!E2)</f>
      </c>
      <c r="D5" s="13">
        <f>IF($A5="","",IF(AND(INDEX('Tournées'!$G2:$M2,1,WEEKDAY(D$4,2))="x",D$4&gt;='Tournées'!$Q2,D$4&lt;='Tournées'!$R2),IFERROR(INDEX('Remplacements ponctuels'!$C$2:$C$201,MATCH(D$4&amp;"|"&amp;$A5,'Remplacements ponctuels'!$E$2:$E$201,0)),'Tournées'!$N2),""))</f>
      </c>
      <c r="E5" s="13">
        <f>IF($A5="","",IF(AND(INDEX('Tournées'!$G2:$M2,1,WEEKDAY(E$4,2))="x",E$4&gt;='Tournées'!$Q2,E$4&lt;='Tournées'!$R2),IFERROR(INDEX('Remplacements ponctuels'!$C$2:$C$201,MATCH(E$4&amp;"|"&amp;$A5,'Remplacements ponctuels'!$E$2:$E$201,0)),'Tournées'!$N2),""))</f>
      </c>
      <c r="F5" s="13">
        <f>IF($A5="","",IF(AND(INDEX('Tournées'!$G2:$M2,1,WEEKDAY(F$4,2))="x",F$4&gt;='Tournées'!$Q2,F$4&lt;='Tournées'!$R2),IFERROR(INDEX('Remplacements ponctuels'!$C$2:$C$201,MATCH(F$4&amp;"|"&amp;$A5,'Remplacements ponctuels'!$E$2:$E$201,0)),'Tournées'!$N2),""))</f>
      </c>
      <c r="G5" s="13">
        <f>IF($A5="","",IF(AND(INDEX('Tournées'!$G2:$M2,1,WEEKDAY(G$4,2))="x",G$4&gt;='Tournées'!$Q2,G$4&lt;='Tournées'!$R2),IFERROR(INDEX('Remplacements ponctuels'!$C$2:$C$201,MATCH(G$4&amp;"|"&amp;$A5,'Remplacements ponctuels'!$E$2:$E$201,0)),'Tournées'!$N2),""))</f>
      </c>
      <c r="H5" s="13">
        <f>IF($A5="","",IF(AND(INDEX('Tournées'!$G2:$M2,1,WEEKDAY(H$4,2))="x",H$4&gt;='Tournées'!$Q2,H$4&lt;='Tournées'!$R2),IFERROR(INDEX('Remplacements ponctuels'!$C$2:$C$201,MATCH(H$4&amp;"|"&amp;$A5,'Remplacements ponctuels'!$E$2:$E$201,0)),'Tournées'!$N2),""))</f>
      </c>
      <c r="I5" s="13">
        <f>IF($A5="","",IF(AND(INDEX('Tournées'!$G2:$M2,1,WEEKDAY(I$4,2))="x",I$4&gt;='Tournées'!$Q2,I$4&lt;='Tournées'!$R2),IFERROR(INDEX('Remplacements ponctuels'!$C$2:$C$201,MATCH(I$4&amp;"|"&amp;$A5,'Remplacements ponctuels'!$E$2:$E$201,0)),'Tournées'!$N2),""))</f>
      </c>
      <c r="J5" s="13">
        <f>IF($A5="","",IF(AND(INDEX('Tournées'!$G2:$M2,1,WEEKDAY(J$4,2))="x",J$4&gt;='Tournées'!$Q2,J$4&lt;='Tournées'!$R2),IFERROR(INDEX('Remplacements ponctuels'!$C$2:$C$201,MATCH(J$4&amp;"|"&amp;$A5,'Remplacements ponctuels'!$E$2:$E$201,0)),'Tournées'!$N2),""))</f>
      </c>
    </row>
    <row r="6" spans="1:10" x14ac:dyDescent="0.25">
      <c r="A6" s="6">
        <f>IF('Tournées'!A3="","",'Tournées'!A3)</f>
      </c>
      <c r="B6" s="11">
        <f>IF('Tournées'!A3="","",'Tournées'!B3)</f>
      </c>
      <c r="C6" s="12">
        <f>IF('Tournées'!A3="","",'Tournées'!E3)</f>
      </c>
      <c r="D6" s="13">
        <f>IF($A6="","",IF(AND(INDEX('Tournées'!$G3:$M3,1,WEEKDAY(D$4,2))="x",D$4&gt;='Tournées'!$Q3,D$4&lt;='Tournées'!$R3),IFERROR(INDEX('Remplacements ponctuels'!$C$2:$C$201,MATCH(D$4&amp;"|"&amp;$A6,'Remplacements ponctuels'!$E$2:$E$201,0)),'Tournées'!$N3),""))</f>
      </c>
      <c r="E6" s="13">
        <f>IF($A6="","",IF(AND(INDEX('Tournées'!$G3:$M3,1,WEEKDAY(E$4,2))="x",E$4&gt;='Tournées'!$Q3,E$4&lt;='Tournées'!$R3),IFERROR(INDEX('Remplacements ponctuels'!$C$2:$C$201,MATCH(E$4&amp;"|"&amp;$A6,'Remplacements ponctuels'!$E$2:$E$201,0)),'Tournées'!$N3),""))</f>
      </c>
      <c r="F6" s="13">
        <f>IF($A6="","",IF(AND(INDEX('Tournées'!$G3:$M3,1,WEEKDAY(F$4,2))="x",F$4&gt;='Tournées'!$Q3,F$4&lt;='Tournées'!$R3),IFERROR(INDEX('Remplacements ponctuels'!$C$2:$C$201,MATCH(F$4&amp;"|"&amp;$A6,'Remplacements ponctuels'!$E$2:$E$201,0)),'Tournées'!$N3),""))</f>
      </c>
      <c r="G6" s="13">
        <f>IF($A6="","",IF(AND(INDEX('Tournées'!$G3:$M3,1,WEEKDAY(G$4,2))="x",G$4&gt;='Tournées'!$Q3,G$4&lt;='Tournées'!$R3),IFERROR(INDEX('Remplacements ponctuels'!$C$2:$C$201,MATCH(G$4&amp;"|"&amp;$A6,'Remplacements ponctuels'!$E$2:$E$201,0)),'Tournées'!$N3),""))</f>
      </c>
      <c r="H6" s="13">
        <f>IF($A6="","",IF(AND(INDEX('Tournées'!$G3:$M3,1,WEEKDAY(H$4,2))="x",H$4&gt;='Tournées'!$Q3,H$4&lt;='Tournées'!$R3),IFERROR(INDEX('Remplacements ponctuels'!$C$2:$C$201,MATCH(H$4&amp;"|"&amp;$A6,'Remplacements ponctuels'!$E$2:$E$201,0)),'Tournées'!$N3),""))</f>
      </c>
      <c r="I6" s="13">
        <f>IF($A6="","",IF(AND(INDEX('Tournées'!$G3:$M3,1,WEEKDAY(I$4,2))="x",I$4&gt;='Tournées'!$Q3,I$4&lt;='Tournées'!$R3),IFERROR(INDEX('Remplacements ponctuels'!$C$2:$C$201,MATCH(I$4&amp;"|"&amp;$A6,'Remplacements ponctuels'!$E$2:$E$201,0)),'Tournées'!$N3),""))</f>
      </c>
      <c r="J6" s="13">
        <f>IF($A6="","",IF(AND(INDEX('Tournées'!$G3:$M3,1,WEEKDAY(J$4,2))="x",J$4&gt;='Tournées'!$Q3,J$4&lt;='Tournées'!$R3),IFERROR(INDEX('Remplacements ponctuels'!$C$2:$C$201,MATCH(J$4&amp;"|"&amp;$A6,'Remplacements ponctuels'!$E$2:$E$201,0)),'Tournées'!$N3),""))</f>
      </c>
    </row>
    <row r="7" spans="1:10" x14ac:dyDescent="0.25">
      <c r="A7" s="6">
        <f>IF('Tournées'!A4="","",'Tournées'!A4)</f>
      </c>
      <c r="B7" s="11">
        <f>IF('Tournées'!A4="","",'Tournées'!B4)</f>
      </c>
      <c r="C7" s="12">
        <f>IF('Tournées'!A4="","",'Tournées'!E4)</f>
      </c>
      <c r="D7" s="13">
        <f>IF($A7="","",IF(AND(INDEX('Tournées'!$G4:$M4,1,WEEKDAY(D$4,2))="x",D$4&gt;='Tournées'!$Q4,D$4&lt;='Tournées'!$R4),IFERROR(INDEX('Remplacements ponctuels'!$C$2:$C$201,MATCH(D$4&amp;"|"&amp;$A7,'Remplacements ponctuels'!$E$2:$E$201,0)),'Tournées'!$N4),""))</f>
      </c>
      <c r="E7" s="13">
        <f>IF($A7="","",IF(AND(INDEX('Tournées'!$G4:$M4,1,WEEKDAY(E$4,2))="x",E$4&gt;='Tournées'!$Q4,E$4&lt;='Tournées'!$R4),IFERROR(INDEX('Remplacements ponctuels'!$C$2:$C$201,MATCH(E$4&amp;"|"&amp;$A7,'Remplacements ponctuels'!$E$2:$E$201,0)),'Tournées'!$N4),""))</f>
      </c>
      <c r="F7" s="13">
        <f>IF($A7="","",IF(AND(INDEX('Tournées'!$G4:$M4,1,WEEKDAY(F$4,2))="x",F$4&gt;='Tournées'!$Q4,F$4&lt;='Tournées'!$R4),IFERROR(INDEX('Remplacements ponctuels'!$C$2:$C$201,MATCH(F$4&amp;"|"&amp;$A7,'Remplacements ponctuels'!$E$2:$E$201,0)),'Tournées'!$N4),""))</f>
      </c>
      <c r="G7" s="13">
        <f>IF($A7="","",IF(AND(INDEX('Tournées'!$G4:$M4,1,WEEKDAY(G$4,2))="x",G$4&gt;='Tournées'!$Q4,G$4&lt;='Tournées'!$R4),IFERROR(INDEX('Remplacements ponctuels'!$C$2:$C$201,MATCH(G$4&amp;"|"&amp;$A7,'Remplacements ponctuels'!$E$2:$E$201,0)),'Tournées'!$N4),""))</f>
      </c>
      <c r="H7" s="13">
        <f>IF($A7="","",IF(AND(INDEX('Tournées'!$G4:$M4,1,WEEKDAY(H$4,2))="x",H$4&gt;='Tournées'!$Q4,H$4&lt;='Tournées'!$R4),IFERROR(INDEX('Remplacements ponctuels'!$C$2:$C$201,MATCH(H$4&amp;"|"&amp;$A7,'Remplacements ponctuels'!$E$2:$E$201,0)),'Tournées'!$N4),""))</f>
      </c>
      <c r="I7" s="13">
        <f>IF($A7="","",IF(AND(INDEX('Tournées'!$G4:$M4,1,WEEKDAY(I$4,2))="x",I$4&gt;='Tournées'!$Q4,I$4&lt;='Tournées'!$R4),IFERROR(INDEX('Remplacements ponctuels'!$C$2:$C$201,MATCH(I$4&amp;"|"&amp;$A7,'Remplacements ponctuels'!$E$2:$E$201,0)),'Tournées'!$N4),""))</f>
      </c>
      <c r="J7" s="13">
        <f>IF($A7="","",IF(AND(INDEX('Tournées'!$G4:$M4,1,WEEKDAY(J$4,2))="x",J$4&gt;='Tournées'!$Q4,J$4&lt;='Tournées'!$R4),IFERROR(INDEX('Remplacements ponctuels'!$C$2:$C$201,MATCH(J$4&amp;"|"&amp;$A7,'Remplacements ponctuels'!$E$2:$E$201,0)),'Tournées'!$N4),""))</f>
      </c>
    </row>
    <row r="8" spans="1:10" x14ac:dyDescent="0.25">
      <c r="A8" s="6">
        <f>IF('Tournées'!A5="","",'Tournées'!A5)</f>
      </c>
      <c r="B8" s="11">
        <f>IF('Tournées'!A5="","",'Tournées'!B5)</f>
      </c>
      <c r="C8" s="12">
        <f>IF('Tournées'!A5="","",'Tournées'!E5)</f>
      </c>
      <c r="D8" s="13">
        <f>IF($A8="","",IF(AND(INDEX('Tournées'!$G5:$M5,1,WEEKDAY(D$4,2))="x",D$4&gt;='Tournées'!$Q5,D$4&lt;='Tournées'!$R5),IFERROR(INDEX('Remplacements ponctuels'!$C$2:$C$201,MATCH(D$4&amp;"|"&amp;$A8,'Remplacements ponctuels'!$E$2:$E$201,0)),'Tournées'!$N5),""))</f>
      </c>
      <c r="E8" s="13">
        <f>IF($A8="","",IF(AND(INDEX('Tournées'!$G5:$M5,1,WEEKDAY(E$4,2))="x",E$4&gt;='Tournées'!$Q5,E$4&lt;='Tournées'!$R5),IFERROR(INDEX('Remplacements ponctuels'!$C$2:$C$201,MATCH(E$4&amp;"|"&amp;$A8,'Remplacements ponctuels'!$E$2:$E$201,0)),'Tournées'!$N5),""))</f>
      </c>
      <c r="F8" s="13">
        <f>IF($A8="","",IF(AND(INDEX('Tournées'!$G5:$M5,1,WEEKDAY(F$4,2))="x",F$4&gt;='Tournées'!$Q5,F$4&lt;='Tournées'!$R5),IFERROR(INDEX('Remplacements ponctuels'!$C$2:$C$201,MATCH(F$4&amp;"|"&amp;$A8,'Remplacements ponctuels'!$E$2:$E$201,0)),'Tournées'!$N5),""))</f>
      </c>
      <c r="G8" s="13">
        <f>IF($A8="","",IF(AND(INDEX('Tournées'!$G5:$M5,1,WEEKDAY(G$4,2))="x",G$4&gt;='Tournées'!$Q5,G$4&lt;='Tournées'!$R5),IFERROR(INDEX('Remplacements ponctuels'!$C$2:$C$201,MATCH(G$4&amp;"|"&amp;$A8,'Remplacements ponctuels'!$E$2:$E$201,0)),'Tournées'!$N5),""))</f>
      </c>
      <c r="H8" s="13">
        <f>IF($A8="","",IF(AND(INDEX('Tournées'!$G5:$M5,1,WEEKDAY(H$4,2))="x",H$4&gt;='Tournées'!$Q5,H$4&lt;='Tournées'!$R5),IFERROR(INDEX('Remplacements ponctuels'!$C$2:$C$201,MATCH(H$4&amp;"|"&amp;$A8,'Remplacements ponctuels'!$E$2:$E$201,0)),'Tournées'!$N5),""))</f>
      </c>
      <c r="I8" s="13">
        <f>IF($A8="","",IF(AND(INDEX('Tournées'!$G5:$M5,1,WEEKDAY(I$4,2))="x",I$4&gt;='Tournées'!$Q5,I$4&lt;='Tournées'!$R5),IFERROR(INDEX('Remplacements ponctuels'!$C$2:$C$201,MATCH(I$4&amp;"|"&amp;$A8,'Remplacements ponctuels'!$E$2:$E$201,0)),'Tournées'!$N5),""))</f>
      </c>
      <c r="J8" s="13">
        <f>IF($A8="","",IF(AND(INDEX('Tournées'!$G5:$M5,1,WEEKDAY(J$4,2))="x",J$4&gt;='Tournées'!$Q5,J$4&lt;='Tournées'!$R5),IFERROR(INDEX('Remplacements ponctuels'!$C$2:$C$201,MATCH(J$4&amp;"|"&amp;$A8,'Remplacements ponctuels'!$E$2:$E$201,0)),'Tournées'!$N5),""))</f>
      </c>
    </row>
    <row r="9" spans="1:10" x14ac:dyDescent="0.25">
      <c r="A9" s="6">
        <f>IF('Tournées'!A6="","",'Tournées'!A6)</f>
      </c>
      <c r="B9" s="11">
        <f>IF('Tournées'!A6="","",'Tournées'!B6)</f>
      </c>
      <c r="C9" s="12">
        <f>IF('Tournées'!A6="","",'Tournées'!E6)</f>
      </c>
      <c r="D9" s="13">
        <f>IF($A9="","",IF(AND(INDEX('Tournées'!$G6:$M6,1,WEEKDAY(D$4,2))="x",D$4&gt;='Tournées'!$Q6,D$4&lt;='Tournées'!$R6),IFERROR(INDEX('Remplacements ponctuels'!$C$2:$C$201,MATCH(D$4&amp;"|"&amp;$A9,'Remplacements ponctuels'!$E$2:$E$201,0)),'Tournées'!$N6),""))</f>
      </c>
      <c r="E9" s="13">
        <f>IF($A9="","",IF(AND(INDEX('Tournées'!$G6:$M6,1,WEEKDAY(E$4,2))="x",E$4&gt;='Tournées'!$Q6,E$4&lt;='Tournées'!$R6),IFERROR(INDEX('Remplacements ponctuels'!$C$2:$C$201,MATCH(E$4&amp;"|"&amp;$A9,'Remplacements ponctuels'!$E$2:$E$201,0)),'Tournées'!$N6),""))</f>
      </c>
      <c r="F9" s="13">
        <f>IF($A9="","",IF(AND(INDEX('Tournées'!$G6:$M6,1,WEEKDAY(F$4,2))="x",F$4&gt;='Tournées'!$Q6,F$4&lt;='Tournées'!$R6),IFERROR(INDEX('Remplacements ponctuels'!$C$2:$C$201,MATCH(F$4&amp;"|"&amp;$A9,'Remplacements ponctuels'!$E$2:$E$201,0)),'Tournées'!$N6),""))</f>
      </c>
      <c r="G9" s="13">
        <f>IF($A9="","",IF(AND(INDEX('Tournées'!$G6:$M6,1,WEEKDAY(G$4,2))="x",G$4&gt;='Tournées'!$Q6,G$4&lt;='Tournées'!$R6),IFERROR(INDEX('Remplacements ponctuels'!$C$2:$C$201,MATCH(G$4&amp;"|"&amp;$A9,'Remplacements ponctuels'!$E$2:$E$201,0)),'Tournées'!$N6),""))</f>
      </c>
      <c r="H9" s="13">
        <f>IF($A9="","",IF(AND(INDEX('Tournées'!$G6:$M6,1,WEEKDAY(H$4,2))="x",H$4&gt;='Tournées'!$Q6,H$4&lt;='Tournées'!$R6),IFERROR(INDEX('Remplacements ponctuels'!$C$2:$C$201,MATCH(H$4&amp;"|"&amp;$A9,'Remplacements ponctuels'!$E$2:$E$201,0)),'Tournées'!$N6),""))</f>
      </c>
      <c r="I9" s="13">
        <f>IF($A9="","",IF(AND(INDEX('Tournées'!$G6:$M6,1,WEEKDAY(I$4,2))="x",I$4&gt;='Tournées'!$Q6,I$4&lt;='Tournées'!$R6),IFERROR(INDEX('Remplacements ponctuels'!$C$2:$C$201,MATCH(I$4&amp;"|"&amp;$A9,'Remplacements ponctuels'!$E$2:$E$201,0)),'Tournées'!$N6),""))</f>
      </c>
      <c r="J9" s="13">
        <f>IF($A9="","",IF(AND(INDEX('Tournées'!$G6:$M6,1,WEEKDAY(J$4,2))="x",J$4&gt;='Tournées'!$Q6,J$4&lt;='Tournées'!$R6),IFERROR(INDEX('Remplacements ponctuels'!$C$2:$C$201,MATCH(J$4&amp;"|"&amp;$A9,'Remplacements ponctuels'!$E$2:$E$201,0)),'Tournées'!$N6),""))</f>
      </c>
    </row>
    <row r="10" spans="1:10" x14ac:dyDescent="0.25">
      <c r="A10" s="6">
        <f>IF('Tournées'!A7="","",'Tournées'!A7)</f>
      </c>
      <c r="B10" s="11">
        <f>IF('Tournées'!A7="","",'Tournées'!B7)</f>
      </c>
      <c r="C10" s="12">
        <f>IF('Tournées'!A7="","",'Tournées'!E7)</f>
      </c>
      <c r="D10" s="13">
        <f>IF($A10="","",IF(AND(INDEX('Tournées'!$G7:$M7,1,WEEKDAY(D$4,2))="x",D$4&gt;='Tournées'!$Q7,D$4&lt;='Tournées'!$R7),IFERROR(INDEX('Remplacements ponctuels'!$C$2:$C$201,MATCH(D$4&amp;"|"&amp;$A10,'Remplacements ponctuels'!$E$2:$E$201,0)),'Tournées'!$N7),""))</f>
      </c>
      <c r="E10" s="13">
        <f>IF($A10="","",IF(AND(INDEX('Tournées'!$G7:$M7,1,WEEKDAY(E$4,2))="x",E$4&gt;='Tournées'!$Q7,E$4&lt;='Tournées'!$R7),IFERROR(INDEX('Remplacements ponctuels'!$C$2:$C$201,MATCH(E$4&amp;"|"&amp;$A10,'Remplacements ponctuels'!$E$2:$E$201,0)),'Tournées'!$N7),""))</f>
      </c>
      <c r="F10" s="13">
        <f>IF($A10="","",IF(AND(INDEX('Tournées'!$G7:$M7,1,WEEKDAY(F$4,2))="x",F$4&gt;='Tournées'!$Q7,F$4&lt;='Tournées'!$R7),IFERROR(INDEX('Remplacements ponctuels'!$C$2:$C$201,MATCH(F$4&amp;"|"&amp;$A10,'Remplacements ponctuels'!$E$2:$E$201,0)),'Tournées'!$N7),""))</f>
      </c>
      <c r="G10" s="13">
        <f>IF($A10="","",IF(AND(INDEX('Tournées'!$G7:$M7,1,WEEKDAY(G$4,2))="x",G$4&gt;='Tournées'!$Q7,G$4&lt;='Tournées'!$R7),IFERROR(INDEX('Remplacements ponctuels'!$C$2:$C$201,MATCH(G$4&amp;"|"&amp;$A10,'Remplacements ponctuels'!$E$2:$E$201,0)),'Tournées'!$N7),""))</f>
      </c>
      <c r="H10" s="13">
        <f>IF($A10="","",IF(AND(INDEX('Tournées'!$G7:$M7,1,WEEKDAY(H$4,2))="x",H$4&gt;='Tournées'!$Q7,H$4&lt;='Tournées'!$R7),IFERROR(INDEX('Remplacements ponctuels'!$C$2:$C$201,MATCH(H$4&amp;"|"&amp;$A10,'Remplacements ponctuels'!$E$2:$E$201,0)),'Tournées'!$N7),""))</f>
      </c>
      <c r="I10" s="13">
        <f>IF($A10="","",IF(AND(INDEX('Tournées'!$G7:$M7,1,WEEKDAY(I$4,2))="x",I$4&gt;='Tournées'!$Q7,I$4&lt;='Tournées'!$R7),IFERROR(INDEX('Remplacements ponctuels'!$C$2:$C$201,MATCH(I$4&amp;"|"&amp;$A10,'Remplacements ponctuels'!$E$2:$E$201,0)),'Tournées'!$N7),""))</f>
      </c>
      <c r="J10" s="13">
        <f>IF($A10="","",IF(AND(INDEX('Tournées'!$G7:$M7,1,WEEKDAY(J$4,2))="x",J$4&gt;='Tournées'!$Q7,J$4&lt;='Tournées'!$R7),IFERROR(INDEX('Remplacements ponctuels'!$C$2:$C$201,MATCH(J$4&amp;"|"&amp;$A10,'Remplacements ponctuels'!$E$2:$E$201,0)),'Tournées'!$N7),""))</f>
      </c>
    </row>
    <row r="11" spans="1:10" x14ac:dyDescent="0.25">
      <c r="A11" s="6">
        <f>IF('Tournées'!A8="","",'Tournées'!A8)</f>
      </c>
      <c r="B11" s="11">
        <f>IF('Tournées'!A8="","",'Tournées'!B8)</f>
      </c>
      <c r="C11" s="12">
        <f>IF('Tournées'!A8="","",'Tournées'!E8)</f>
      </c>
      <c r="D11" s="13">
        <f>IF($A11="","",IF(AND(INDEX('Tournées'!$G8:$M8,1,WEEKDAY(D$4,2))="x",D$4&gt;='Tournées'!$Q8,D$4&lt;='Tournées'!$R8),IFERROR(INDEX('Remplacements ponctuels'!$C$2:$C$201,MATCH(D$4&amp;"|"&amp;$A11,'Remplacements ponctuels'!$E$2:$E$201,0)),'Tournées'!$N8),""))</f>
      </c>
      <c r="E11" s="13">
        <f>IF($A11="","",IF(AND(INDEX('Tournées'!$G8:$M8,1,WEEKDAY(E$4,2))="x",E$4&gt;='Tournées'!$Q8,E$4&lt;='Tournées'!$R8),IFERROR(INDEX('Remplacements ponctuels'!$C$2:$C$201,MATCH(E$4&amp;"|"&amp;$A11,'Remplacements ponctuels'!$E$2:$E$201,0)),'Tournées'!$N8),""))</f>
      </c>
      <c r="F11" s="13">
        <f>IF($A11="","",IF(AND(INDEX('Tournées'!$G8:$M8,1,WEEKDAY(F$4,2))="x",F$4&gt;='Tournées'!$Q8,F$4&lt;='Tournées'!$R8),IFERROR(INDEX('Remplacements ponctuels'!$C$2:$C$201,MATCH(F$4&amp;"|"&amp;$A11,'Remplacements ponctuels'!$E$2:$E$201,0)),'Tournées'!$N8),""))</f>
      </c>
      <c r="G11" s="13">
        <f>IF($A11="","",IF(AND(INDEX('Tournées'!$G8:$M8,1,WEEKDAY(G$4,2))="x",G$4&gt;='Tournées'!$Q8,G$4&lt;='Tournées'!$R8),IFERROR(INDEX('Remplacements ponctuels'!$C$2:$C$201,MATCH(G$4&amp;"|"&amp;$A11,'Remplacements ponctuels'!$E$2:$E$201,0)),'Tournées'!$N8),""))</f>
      </c>
      <c r="H11" s="13">
        <f>IF($A11="","",IF(AND(INDEX('Tournées'!$G8:$M8,1,WEEKDAY(H$4,2))="x",H$4&gt;='Tournées'!$Q8,H$4&lt;='Tournées'!$R8),IFERROR(INDEX('Remplacements ponctuels'!$C$2:$C$201,MATCH(H$4&amp;"|"&amp;$A11,'Remplacements ponctuels'!$E$2:$E$201,0)),'Tournées'!$N8),""))</f>
      </c>
      <c r="I11" s="13">
        <f>IF($A11="","",IF(AND(INDEX('Tournées'!$G8:$M8,1,WEEKDAY(I$4,2))="x",I$4&gt;='Tournées'!$Q8,I$4&lt;='Tournées'!$R8),IFERROR(INDEX('Remplacements ponctuels'!$C$2:$C$201,MATCH(I$4&amp;"|"&amp;$A11,'Remplacements ponctuels'!$E$2:$E$201,0)),'Tournées'!$N8),""))</f>
      </c>
      <c r="J11" s="13">
        <f>IF($A11="","",IF(AND(INDEX('Tournées'!$G8:$M8,1,WEEKDAY(J$4,2))="x",J$4&gt;='Tournées'!$Q8,J$4&lt;='Tournées'!$R8),IFERROR(INDEX('Remplacements ponctuels'!$C$2:$C$201,MATCH(J$4&amp;"|"&amp;$A11,'Remplacements ponctuels'!$E$2:$E$201,0)),'Tournées'!$N8),""))</f>
      </c>
    </row>
    <row r="12" spans="1:10" x14ac:dyDescent="0.25">
      <c r="A12" s="6">
        <f>IF('Tournées'!A9="","",'Tournées'!A9)</f>
      </c>
      <c r="B12" s="11">
        <f>IF('Tournées'!A9="","",'Tournées'!B9)</f>
      </c>
      <c r="C12" s="12">
        <f>IF('Tournées'!A9="","",'Tournées'!E9)</f>
      </c>
      <c r="D12" s="13">
        <f>IF($A12="","",IF(AND(INDEX('Tournées'!$G9:$M9,1,WEEKDAY(D$4,2))="x",D$4&gt;='Tournées'!$Q9,D$4&lt;='Tournées'!$R9),IFERROR(INDEX('Remplacements ponctuels'!$C$2:$C$201,MATCH(D$4&amp;"|"&amp;$A12,'Remplacements ponctuels'!$E$2:$E$201,0)),'Tournées'!$N9),""))</f>
      </c>
      <c r="E12" s="13">
        <f>IF($A12="","",IF(AND(INDEX('Tournées'!$G9:$M9,1,WEEKDAY(E$4,2))="x",E$4&gt;='Tournées'!$Q9,E$4&lt;='Tournées'!$R9),IFERROR(INDEX('Remplacements ponctuels'!$C$2:$C$201,MATCH(E$4&amp;"|"&amp;$A12,'Remplacements ponctuels'!$E$2:$E$201,0)),'Tournées'!$N9),""))</f>
      </c>
      <c r="F12" s="13">
        <f>IF($A12="","",IF(AND(INDEX('Tournées'!$G9:$M9,1,WEEKDAY(F$4,2))="x",F$4&gt;='Tournées'!$Q9,F$4&lt;='Tournées'!$R9),IFERROR(INDEX('Remplacements ponctuels'!$C$2:$C$201,MATCH(F$4&amp;"|"&amp;$A12,'Remplacements ponctuels'!$E$2:$E$201,0)),'Tournées'!$N9),""))</f>
      </c>
      <c r="G12" s="13">
        <f>IF($A12="","",IF(AND(INDEX('Tournées'!$G9:$M9,1,WEEKDAY(G$4,2))="x",G$4&gt;='Tournées'!$Q9,G$4&lt;='Tournées'!$R9),IFERROR(INDEX('Remplacements ponctuels'!$C$2:$C$201,MATCH(G$4&amp;"|"&amp;$A12,'Remplacements ponctuels'!$E$2:$E$201,0)),'Tournées'!$N9),""))</f>
      </c>
      <c r="H12" s="13">
        <f>IF($A12="","",IF(AND(INDEX('Tournées'!$G9:$M9,1,WEEKDAY(H$4,2))="x",H$4&gt;='Tournées'!$Q9,H$4&lt;='Tournées'!$R9),IFERROR(INDEX('Remplacements ponctuels'!$C$2:$C$201,MATCH(H$4&amp;"|"&amp;$A12,'Remplacements ponctuels'!$E$2:$E$201,0)),'Tournées'!$N9),""))</f>
      </c>
      <c r="I12" s="13">
        <f>IF($A12="","",IF(AND(INDEX('Tournées'!$G9:$M9,1,WEEKDAY(I$4,2))="x",I$4&gt;='Tournées'!$Q9,I$4&lt;='Tournées'!$R9),IFERROR(INDEX('Remplacements ponctuels'!$C$2:$C$201,MATCH(I$4&amp;"|"&amp;$A12,'Remplacements ponctuels'!$E$2:$E$201,0)),'Tournées'!$N9),""))</f>
      </c>
      <c r="J12" s="13">
        <f>IF($A12="","",IF(AND(INDEX('Tournées'!$G9:$M9,1,WEEKDAY(J$4,2))="x",J$4&gt;='Tournées'!$Q9,J$4&lt;='Tournées'!$R9),IFERROR(INDEX('Remplacements ponctuels'!$C$2:$C$201,MATCH(J$4&amp;"|"&amp;$A12,'Remplacements ponctuels'!$E$2:$E$201,0)),'Tournées'!$N9),""))</f>
      </c>
    </row>
    <row r="13" spans="1:10" x14ac:dyDescent="0.25">
      <c r="A13" s="6">
        <f>IF('Tournées'!A10="","",'Tournées'!A10)</f>
      </c>
      <c r="B13" s="11">
        <f>IF('Tournées'!A10="","",'Tournées'!B10)</f>
      </c>
      <c r="C13" s="12">
        <f>IF('Tournées'!A10="","",'Tournées'!E10)</f>
      </c>
      <c r="D13" s="13">
        <f>IF($A13="","",IF(AND(INDEX('Tournées'!$G10:$M10,1,WEEKDAY(D$4,2))="x",D$4&gt;='Tournées'!$Q10,D$4&lt;='Tournées'!$R10),IFERROR(INDEX('Remplacements ponctuels'!$C$2:$C$201,MATCH(D$4&amp;"|"&amp;$A13,'Remplacements ponctuels'!$E$2:$E$201,0)),'Tournées'!$N10),""))</f>
      </c>
      <c r="E13" s="13">
        <f>IF($A13="","",IF(AND(INDEX('Tournées'!$G10:$M10,1,WEEKDAY(E$4,2))="x",E$4&gt;='Tournées'!$Q10,E$4&lt;='Tournées'!$R10),IFERROR(INDEX('Remplacements ponctuels'!$C$2:$C$201,MATCH(E$4&amp;"|"&amp;$A13,'Remplacements ponctuels'!$E$2:$E$201,0)),'Tournées'!$N10),""))</f>
      </c>
      <c r="F13" s="13">
        <f>IF($A13="","",IF(AND(INDEX('Tournées'!$G10:$M10,1,WEEKDAY(F$4,2))="x",F$4&gt;='Tournées'!$Q10,F$4&lt;='Tournées'!$R10),IFERROR(INDEX('Remplacements ponctuels'!$C$2:$C$201,MATCH(F$4&amp;"|"&amp;$A13,'Remplacements ponctuels'!$E$2:$E$201,0)),'Tournées'!$N10),""))</f>
      </c>
      <c r="G13" s="13">
        <f>IF($A13="","",IF(AND(INDEX('Tournées'!$G10:$M10,1,WEEKDAY(G$4,2))="x",G$4&gt;='Tournées'!$Q10,G$4&lt;='Tournées'!$R10),IFERROR(INDEX('Remplacements ponctuels'!$C$2:$C$201,MATCH(G$4&amp;"|"&amp;$A13,'Remplacements ponctuels'!$E$2:$E$201,0)),'Tournées'!$N10),""))</f>
      </c>
      <c r="H13" s="13">
        <f>IF($A13="","",IF(AND(INDEX('Tournées'!$G10:$M10,1,WEEKDAY(H$4,2))="x",H$4&gt;='Tournées'!$Q10,H$4&lt;='Tournées'!$R10),IFERROR(INDEX('Remplacements ponctuels'!$C$2:$C$201,MATCH(H$4&amp;"|"&amp;$A13,'Remplacements ponctuels'!$E$2:$E$201,0)),'Tournées'!$N10),""))</f>
      </c>
      <c r="I13" s="13">
        <f>IF($A13="","",IF(AND(INDEX('Tournées'!$G10:$M10,1,WEEKDAY(I$4,2))="x",I$4&gt;='Tournées'!$Q10,I$4&lt;='Tournées'!$R10),IFERROR(INDEX('Remplacements ponctuels'!$C$2:$C$201,MATCH(I$4&amp;"|"&amp;$A13,'Remplacements ponctuels'!$E$2:$E$201,0)),'Tournées'!$N10),""))</f>
      </c>
      <c r="J13" s="13">
        <f>IF($A13="","",IF(AND(INDEX('Tournées'!$G10:$M10,1,WEEKDAY(J$4,2))="x",J$4&gt;='Tournées'!$Q10,J$4&lt;='Tournées'!$R10),IFERROR(INDEX('Remplacements ponctuels'!$C$2:$C$201,MATCH(J$4&amp;"|"&amp;$A13,'Remplacements ponctuels'!$E$2:$E$201,0)),'Tournées'!$N10),""))</f>
      </c>
    </row>
    <row r="14" spans="1:10" x14ac:dyDescent="0.25">
      <c r="A14" s="6">
        <f>IF('Tournées'!A11="","",'Tournées'!A11)</f>
      </c>
      <c r="B14" s="11">
        <f>IF('Tournées'!A11="","",'Tournées'!B11)</f>
      </c>
      <c r="C14" s="12">
        <f>IF('Tournées'!A11="","",'Tournées'!E11)</f>
      </c>
      <c r="D14" s="13">
        <f>IF($A14="","",IF(AND(INDEX('Tournées'!$G11:$M11,1,WEEKDAY(D$4,2))="x",D$4&gt;='Tournées'!$Q11,D$4&lt;='Tournées'!$R11),IFERROR(INDEX('Remplacements ponctuels'!$C$2:$C$201,MATCH(D$4&amp;"|"&amp;$A14,'Remplacements ponctuels'!$E$2:$E$201,0)),'Tournées'!$N11),""))</f>
      </c>
      <c r="E14" s="13">
        <f>IF($A14="","",IF(AND(INDEX('Tournées'!$G11:$M11,1,WEEKDAY(E$4,2))="x",E$4&gt;='Tournées'!$Q11,E$4&lt;='Tournées'!$R11),IFERROR(INDEX('Remplacements ponctuels'!$C$2:$C$201,MATCH(E$4&amp;"|"&amp;$A14,'Remplacements ponctuels'!$E$2:$E$201,0)),'Tournées'!$N11),""))</f>
      </c>
      <c r="F14" s="13">
        <f>IF($A14="","",IF(AND(INDEX('Tournées'!$G11:$M11,1,WEEKDAY(F$4,2))="x",F$4&gt;='Tournées'!$Q11,F$4&lt;='Tournées'!$R11),IFERROR(INDEX('Remplacements ponctuels'!$C$2:$C$201,MATCH(F$4&amp;"|"&amp;$A14,'Remplacements ponctuels'!$E$2:$E$201,0)),'Tournées'!$N11),""))</f>
      </c>
      <c r="G14" s="13">
        <f>IF($A14="","",IF(AND(INDEX('Tournées'!$G11:$M11,1,WEEKDAY(G$4,2))="x",G$4&gt;='Tournées'!$Q11,G$4&lt;='Tournées'!$R11),IFERROR(INDEX('Remplacements ponctuels'!$C$2:$C$201,MATCH(G$4&amp;"|"&amp;$A14,'Remplacements ponctuels'!$E$2:$E$201,0)),'Tournées'!$N11),""))</f>
      </c>
      <c r="H14" s="13">
        <f>IF($A14="","",IF(AND(INDEX('Tournées'!$G11:$M11,1,WEEKDAY(H$4,2))="x",H$4&gt;='Tournées'!$Q11,H$4&lt;='Tournées'!$R11),IFERROR(INDEX('Remplacements ponctuels'!$C$2:$C$201,MATCH(H$4&amp;"|"&amp;$A14,'Remplacements ponctuels'!$E$2:$E$201,0)),'Tournées'!$N11),""))</f>
      </c>
      <c r="I14" s="13">
        <f>IF($A14="","",IF(AND(INDEX('Tournées'!$G11:$M11,1,WEEKDAY(I$4,2))="x",I$4&gt;='Tournées'!$Q11,I$4&lt;='Tournées'!$R11),IFERROR(INDEX('Remplacements ponctuels'!$C$2:$C$201,MATCH(I$4&amp;"|"&amp;$A14,'Remplacements ponctuels'!$E$2:$E$201,0)),'Tournées'!$N11),""))</f>
      </c>
      <c r="J14" s="13">
        <f>IF($A14="","",IF(AND(INDEX('Tournées'!$G11:$M11,1,WEEKDAY(J$4,2))="x",J$4&gt;='Tournées'!$Q11,J$4&lt;='Tournées'!$R11),IFERROR(INDEX('Remplacements ponctuels'!$C$2:$C$201,MATCH(J$4&amp;"|"&amp;$A14,'Remplacements ponctuels'!$E$2:$E$201,0)),'Tournées'!$N11),""))</f>
      </c>
    </row>
    <row r="15" spans="1:10" x14ac:dyDescent="0.25">
      <c r="A15" s="6">
        <f>IF('Tournées'!A12="","",'Tournées'!A12)</f>
      </c>
      <c r="B15" s="11">
        <f>IF('Tournées'!A12="","",'Tournées'!B12)</f>
      </c>
      <c r="C15" s="12">
        <f>IF('Tournées'!A12="","",'Tournées'!E12)</f>
      </c>
      <c r="D15" s="13">
        <f>IF($A15="","",IF(AND(INDEX('Tournées'!$G12:$M12,1,WEEKDAY(D$4,2))="x",D$4&gt;='Tournées'!$Q12,D$4&lt;='Tournées'!$R12),IFERROR(INDEX('Remplacements ponctuels'!$C$2:$C$201,MATCH(D$4&amp;"|"&amp;$A15,'Remplacements ponctuels'!$E$2:$E$201,0)),'Tournées'!$N12),""))</f>
      </c>
      <c r="E15" s="13">
        <f>IF($A15="","",IF(AND(INDEX('Tournées'!$G12:$M12,1,WEEKDAY(E$4,2))="x",E$4&gt;='Tournées'!$Q12,E$4&lt;='Tournées'!$R12),IFERROR(INDEX('Remplacements ponctuels'!$C$2:$C$201,MATCH(E$4&amp;"|"&amp;$A15,'Remplacements ponctuels'!$E$2:$E$201,0)),'Tournées'!$N12),""))</f>
      </c>
      <c r="F15" s="13">
        <f>IF($A15="","",IF(AND(INDEX('Tournées'!$G12:$M12,1,WEEKDAY(F$4,2))="x",F$4&gt;='Tournées'!$Q12,F$4&lt;='Tournées'!$R12),IFERROR(INDEX('Remplacements ponctuels'!$C$2:$C$201,MATCH(F$4&amp;"|"&amp;$A15,'Remplacements ponctuels'!$E$2:$E$201,0)),'Tournées'!$N12),""))</f>
      </c>
      <c r="G15" s="13">
        <f>IF($A15="","",IF(AND(INDEX('Tournées'!$G12:$M12,1,WEEKDAY(G$4,2))="x",G$4&gt;='Tournées'!$Q12,G$4&lt;='Tournées'!$R12),IFERROR(INDEX('Remplacements ponctuels'!$C$2:$C$201,MATCH(G$4&amp;"|"&amp;$A15,'Remplacements ponctuels'!$E$2:$E$201,0)),'Tournées'!$N12),""))</f>
      </c>
      <c r="H15" s="13">
        <f>IF($A15="","",IF(AND(INDEX('Tournées'!$G12:$M12,1,WEEKDAY(H$4,2))="x",H$4&gt;='Tournées'!$Q12,H$4&lt;='Tournées'!$R12),IFERROR(INDEX('Remplacements ponctuels'!$C$2:$C$201,MATCH(H$4&amp;"|"&amp;$A15,'Remplacements ponctuels'!$E$2:$E$201,0)),'Tournées'!$N12),""))</f>
      </c>
      <c r="I15" s="13">
        <f>IF($A15="","",IF(AND(INDEX('Tournées'!$G12:$M12,1,WEEKDAY(I$4,2))="x",I$4&gt;='Tournées'!$Q12,I$4&lt;='Tournées'!$R12),IFERROR(INDEX('Remplacements ponctuels'!$C$2:$C$201,MATCH(I$4&amp;"|"&amp;$A15,'Remplacements ponctuels'!$E$2:$E$201,0)),'Tournées'!$N12),""))</f>
      </c>
      <c r="J15" s="13">
        <f>IF($A15="","",IF(AND(INDEX('Tournées'!$G12:$M12,1,WEEKDAY(J$4,2))="x",J$4&gt;='Tournées'!$Q12,J$4&lt;='Tournées'!$R12),IFERROR(INDEX('Remplacements ponctuels'!$C$2:$C$201,MATCH(J$4&amp;"|"&amp;$A15,'Remplacements ponctuels'!$E$2:$E$201,0)),'Tournées'!$N12),""))</f>
      </c>
    </row>
    <row r="16" spans="1:10" x14ac:dyDescent="0.25">
      <c r="A16" s="6">
        <f>IF('Tournées'!A13="","",'Tournées'!A13)</f>
      </c>
      <c r="B16" s="11">
        <f>IF('Tournées'!A13="","",'Tournées'!B13)</f>
      </c>
      <c r="C16" s="12">
        <f>IF('Tournées'!A13="","",'Tournées'!E13)</f>
      </c>
      <c r="D16" s="13">
        <f>IF($A16="","",IF(AND(INDEX('Tournées'!$G13:$M13,1,WEEKDAY(D$4,2))="x",D$4&gt;='Tournées'!$Q13,D$4&lt;='Tournées'!$R13),IFERROR(INDEX('Remplacements ponctuels'!$C$2:$C$201,MATCH(D$4&amp;"|"&amp;$A16,'Remplacements ponctuels'!$E$2:$E$201,0)),'Tournées'!$N13),""))</f>
      </c>
      <c r="E16" s="13">
        <f>IF($A16="","",IF(AND(INDEX('Tournées'!$G13:$M13,1,WEEKDAY(E$4,2))="x",E$4&gt;='Tournées'!$Q13,E$4&lt;='Tournées'!$R13),IFERROR(INDEX('Remplacements ponctuels'!$C$2:$C$201,MATCH(E$4&amp;"|"&amp;$A16,'Remplacements ponctuels'!$E$2:$E$201,0)),'Tournées'!$N13),""))</f>
      </c>
      <c r="F16" s="13">
        <f>IF($A16="","",IF(AND(INDEX('Tournées'!$G13:$M13,1,WEEKDAY(F$4,2))="x",F$4&gt;='Tournées'!$Q13,F$4&lt;='Tournées'!$R13),IFERROR(INDEX('Remplacements ponctuels'!$C$2:$C$201,MATCH(F$4&amp;"|"&amp;$A16,'Remplacements ponctuels'!$E$2:$E$201,0)),'Tournées'!$N13),""))</f>
      </c>
      <c r="G16" s="13">
        <f>IF($A16="","",IF(AND(INDEX('Tournées'!$G13:$M13,1,WEEKDAY(G$4,2))="x",G$4&gt;='Tournées'!$Q13,G$4&lt;='Tournées'!$R13),IFERROR(INDEX('Remplacements ponctuels'!$C$2:$C$201,MATCH(G$4&amp;"|"&amp;$A16,'Remplacements ponctuels'!$E$2:$E$201,0)),'Tournées'!$N13),""))</f>
      </c>
      <c r="H16" s="13">
        <f>IF($A16="","",IF(AND(INDEX('Tournées'!$G13:$M13,1,WEEKDAY(H$4,2))="x",H$4&gt;='Tournées'!$Q13,H$4&lt;='Tournées'!$R13),IFERROR(INDEX('Remplacements ponctuels'!$C$2:$C$201,MATCH(H$4&amp;"|"&amp;$A16,'Remplacements ponctuels'!$E$2:$E$201,0)),'Tournées'!$N13),""))</f>
      </c>
      <c r="I16" s="13">
        <f>IF($A16="","",IF(AND(INDEX('Tournées'!$G13:$M13,1,WEEKDAY(I$4,2))="x",I$4&gt;='Tournées'!$Q13,I$4&lt;='Tournées'!$R13),IFERROR(INDEX('Remplacements ponctuels'!$C$2:$C$201,MATCH(I$4&amp;"|"&amp;$A16,'Remplacements ponctuels'!$E$2:$E$201,0)),'Tournées'!$N13),""))</f>
      </c>
      <c r="J16" s="13">
        <f>IF($A16="","",IF(AND(INDEX('Tournées'!$G13:$M13,1,WEEKDAY(J$4,2))="x",J$4&gt;='Tournées'!$Q13,J$4&lt;='Tournées'!$R13),IFERROR(INDEX('Remplacements ponctuels'!$C$2:$C$201,MATCH(J$4&amp;"|"&amp;$A16,'Remplacements ponctuels'!$E$2:$E$201,0)),'Tournées'!$N13),""))</f>
      </c>
    </row>
    <row r="17" spans="1:10" x14ac:dyDescent="0.25">
      <c r="A17" s="6">
        <f>IF('Tournées'!A14="","",'Tournées'!A14)</f>
      </c>
      <c r="B17" s="11">
        <f>IF('Tournées'!A14="","",'Tournées'!B14)</f>
      </c>
      <c r="C17" s="12">
        <f>IF('Tournées'!A14="","",'Tournées'!E14)</f>
      </c>
      <c r="D17" s="13">
        <f>IF($A17="","",IF(AND(INDEX('Tournées'!$G14:$M14,1,WEEKDAY(D$4,2))="x",D$4&gt;='Tournées'!$Q14,D$4&lt;='Tournées'!$R14),IFERROR(INDEX('Remplacements ponctuels'!$C$2:$C$201,MATCH(D$4&amp;"|"&amp;$A17,'Remplacements ponctuels'!$E$2:$E$201,0)),'Tournées'!$N14),""))</f>
      </c>
      <c r="E17" s="13">
        <f>IF($A17="","",IF(AND(INDEX('Tournées'!$G14:$M14,1,WEEKDAY(E$4,2))="x",E$4&gt;='Tournées'!$Q14,E$4&lt;='Tournées'!$R14),IFERROR(INDEX('Remplacements ponctuels'!$C$2:$C$201,MATCH(E$4&amp;"|"&amp;$A17,'Remplacements ponctuels'!$E$2:$E$201,0)),'Tournées'!$N14),""))</f>
      </c>
      <c r="F17" s="13">
        <f>IF($A17="","",IF(AND(INDEX('Tournées'!$G14:$M14,1,WEEKDAY(F$4,2))="x",F$4&gt;='Tournées'!$Q14,F$4&lt;='Tournées'!$R14),IFERROR(INDEX('Remplacements ponctuels'!$C$2:$C$201,MATCH(F$4&amp;"|"&amp;$A17,'Remplacements ponctuels'!$E$2:$E$201,0)),'Tournées'!$N14),""))</f>
      </c>
      <c r="G17" s="13">
        <f>IF($A17="","",IF(AND(INDEX('Tournées'!$G14:$M14,1,WEEKDAY(G$4,2))="x",G$4&gt;='Tournées'!$Q14,G$4&lt;='Tournées'!$R14),IFERROR(INDEX('Remplacements ponctuels'!$C$2:$C$201,MATCH(G$4&amp;"|"&amp;$A17,'Remplacements ponctuels'!$E$2:$E$201,0)),'Tournées'!$N14),""))</f>
      </c>
      <c r="H17" s="13">
        <f>IF($A17="","",IF(AND(INDEX('Tournées'!$G14:$M14,1,WEEKDAY(H$4,2))="x",H$4&gt;='Tournées'!$Q14,H$4&lt;='Tournées'!$R14),IFERROR(INDEX('Remplacements ponctuels'!$C$2:$C$201,MATCH(H$4&amp;"|"&amp;$A17,'Remplacements ponctuels'!$E$2:$E$201,0)),'Tournées'!$N14),""))</f>
      </c>
      <c r="I17" s="13">
        <f>IF($A17="","",IF(AND(INDEX('Tournées'!$G14:$M14,1,WEEKDAY(I$4,2))="x",I$4&gt;='Tournées'!$Q14,I$4&lt;='Tournées'!$R14),IFERROR(INDEX('Remplacements ponctuels'!$C$2:$C$201,MATCH(I$4&amp;"|"&amp;$A17,'Remplacements ponctuels'!$E$2:$E$201,0)),'Tournées'!$N14),""))</f>
      </c>
      <c r="J17" s="13">
        <f>IF($A17="","",IF(AND(INDEX('Tournées'!$G14:$M14,1,WEEKDAY(J$4,2))="x",J$4&gt;='Tournées'!$Q14,J$4&lt;='Tournées'!$R14),IFERROR(INDEX('Remplacements ponctuels'!$C$2:$C$201,MATCH(J$4&amp;"|"&amp;$A17,'Remplacements ponctuels'!$E$2:$E$201,0)),'Tournées'!$N14),""))</f>
      </c>
    </row>
    <row r="18" spans="1:10" x14ac:dyDescent="0.25">
      <c r="A18" s="6">
        <f>IF('Tournées'!A15="","",'Tournées'!A15)</f>
      </c>
      <c r="B18" s="11">
        <f>IF('Tournées'!A15="","",'Tournées'!B15)</f>
      </c>
      <c r="C18" s="12">
        <f>IF('Tournées'!A15="","",'Tournées'!E15)</f>
      </c>
      <c r="D18" s="13">
        <f>IF($A18="","",IF(AND(INDEX('Tournées'!$G15:$M15,1,WEEKDAY(D$4,2))="x",D$4&gt;='Tournées'!$Q15,D$4&lt;='Tournées'!$R15),IFERROR(INDEX('Remplacements ponctuels'!$C$2:$C$201,MATCH(D$4&amp;"|"&amp;$A18,'Remplacements ponctuels'!$E$2:$E$201,0)),'Tournées'!$N15),""))</f>
      </c>
      <c r="E18" s="13">
        <f>IF($A18="","",IF(AND(INDEX('Tournées'!$G15:$M15,1,WEEKDAY(E$4,2))="x",E$4&gt;='Tournées'!$Q15,E$4&lt;='Tournées'!$R15),IFERROR(INDEX('Remplacements ponctuels'!$C$2:$C$201,MATCH(E$4&amp;"|"&amp;$A18,'Remplacements ponctuels'!$E$2:$E$201,0)),'Tournées'!$N15),""))</f>
      </c>
      <c r="F18" s="13">
        <f>IF($A18="","",IF(AND(INDEX('Tournées'!$G15:$M15,1,WEEKDAY(F$4,2))="x",F$4&gt;='Tournées'!$Q15,F$4&lt;='Tournées'!$R15),IFERROR(INDEX('Remplacements ponctuels'!$C$2:$C$201,MATCH(F$4&amp;"|"&amp;$A18,'Remplacements ponctuels'!$E$2:$E$201,0)),'Tournées'!$N15),""))</f>
      </c>
      <c r="G18" s="13">
        <f>IF($A18="","",IF(AND(INDEX('Tournées'!$G15:$M15,1,WEEKDAY(G$4,2))="x",G$4&gt;='Tournées'!$Q15,G$4&lt;='Tournées'!$R15),IFERROR(INDEX('Remplacements ponctuels'!$C$2:$C$201,MATCH(G$4&amp;"|"&amp;$A18,'Remplacements ponctuels'!$E$2:$E$201,0)),'Tournées'!$N15),""))</f>
      </c>
      <c r="H18" s="13">
        <f>IF($A18="","",IF(AND(INDEX('Tournées'!$G15:$M15,1,WEEKDAY(H$4,2))="x",H$4&gt;='Tournées'!$Q15,H$4&lt;='Tournées'!$R15),IFERROR(INDEX('Remplacements ponctuels'!$C$2:$C$201,MATCH(H$4&amp;"|"&amp;$A18,'Remplacements ponctuels'!$E$2:$E$201,0)),'Tournées'!$N15),""))</f>
      </c>
      <c r="I18" s="13">
        <f>IF($A18="","",IF(AND(INDEX('Tournées'!$G15:$M15,1,WEEKDAY(I$4,2))="x",I$4&gt;='Tournées'!$Q15,I$4&lt;='Tournées'!$R15),IFERROR(INDEX('Remplacements ponctuels'!$C$2:$C$201,MATCH(I$4&amp;"|"&amp;$A18,'Remplacements ponctuels'!$E$2:$E$201,0)),'Tournées'!$N15),""))</f>
      </c>
      <c r="J18" s="13">
        <f>IF($A18="","",IF(AND(INDEX('Tournées'!$G15:$M15,1,WEEKDAY(J$4,2))="x",J$4&gt;='Tournées'!$Q15,J$4&lt;='Tournées'!$R15),IFERROR(INDEX('Remplacements ponctuels'!$C$2:$C$201,MATCH(J$4&amp;"|"&amp;$A18,'Remplacements ponctuels'!$E$2:$E$201,0)),'Tournées'!$N15),""))</f>
      </c>
    </row>
    <row r="19" spans="1:10" x14ac:dyDescent="0.25">
      <c r="A19" s="6">
        <f>IF('Tournées'!A16="","",'Tournées'!A16)</f>
      </c>
      <c r="B19" s="11">
        <f>IF('Tournées'!A16="","",'Tournées'!B16)</f>
      </c>
      <c r="C19" s="12">
        <f>IF('Tournées'!A16="","",'Tournées'!E16)</f>
      </c>
      <c r="D19" s="13">
        <f>IF($A19="","",IF(AND(INDEX('Tournées'!$G16:$M16,1,WEEKDAY(D$4,2))="x",D$4&gt;='Tournées'!$Q16,D$4&lt;='Tournées'!$R16),IFERROR(INDEX('Remplacements ponctuels'!$C$2:$C$201,MATCH(D$4&amp;"|"&amp;$A19,'Remplacements ponctuels'!$E$2:$E$201,0)),'Tournées'!$N16),""))</f>
      </c>
      <c r="E19" s="13">
        <f>IF($A19="","",IF(AND(INDEX('Tournées'!$G16:$M16,1,WEEKDAY(E$4,2))="x",E$4&gt;='Tournées'!$Q16,E$4&lt;='Tournées'!$R16),IFERROR(INDEX('Remplacements ponctuels'!$C$2:$C$201,MATCH(E$4&amp;"|"&amp;$A19,'Remplacements ponctuels'!$E$2:$E$201,0)),'Tournées'!$N16),""))</f>
      </c>
      <c r="F19" s="13">
        <f>IF($A19="","",IF(AND(INDEX('Tournées'!$G16:$M16,1,WEEKDAY(F$4,2))="x",F$4&gt;='Tournées'!$Q16,F$4&lt;='Tournées'!$R16),IFERROR(INDEX('Remplacements ponctuels'!$C$2:$C$201,MATCH(F$4&amp;"|"&amp;$A19,'Remplacements ponctuels'!$E$2:$E$201,0)),'Tournées'!$N16),""))</f>
      </c>
      <c r="G19" s="13">
        <f>IF($A19="","",IF(AND(INDEX('Tournées'!$G16:$M16,1,WEEKDAY(G$4,2))="x",G$4&gt;='Tournées'!$Q16,G$4&lt;='Tournées'!$R16),IFERROR(INDEX('Remplacements ponctuels'!$C$2:$C$201,MATCH(G$4&amp;"|"&amp;$A19,'Remplacements ponctuels'!$E$2:$E$201,0)),'Tournées'!$N16),""))</f>
      </c>
      <c r="H19" s="13">
        <f>IF($A19="","",IF(AND(INDEX('Tournées'!$G16:$M16,1,WEEKDAY(H$4,2))="x",H$4&gt;='Tournées'!$Q16,H$4&lt;='Tournées'!$R16),IFERROR(INDEX('Remplacements ponctuels'!$C$2:$C$201,MATCH(H$4&amp;"|"&amp;$A19,'Remplacements ponctuels'!$E$2:$E$201,0)),'Tournées'!$N16),""))</f>
      </c>
      <c r="I19" s="13">
        <f>IF($A19="","",IF(AND(INDEX('Tournées'!$G16:$M16,1,WEEKDAY(I$4,2))="x",I$4&gt;='Tournées'!$Q16,I$4&lt;='Tournées'!$R16),IFERROR(INDEX('Remplacements ponctuels'!$C$2:$C$201,MATCH(I$4&amp;"|"&amp;$A19,'Remplacements ponctuels'!$E$2:$E$201,0)),'Tournées'!$N16),""))</f>
      </c>
      <c r="J19" s="13">
        <f>IF($A19="","",IF(AND(INDEX('Tournées'!$G16:$M16,1,WEEKDAY(J$4,2))="x",J$4&gt;='Tournées'!$Q16,J$4&lt;='Tournées'!$R16),IFERROR(INDEX('Remplacements ponctuels'!$C$2:$C$201,MATCH(J$4&amp;"|"&amp;$A19,'Remplacements ponctuels'!$E$2:$E$201,0)),'Tournées'!$N16),""))</f>
      </c>
    </row>
    <row r="20" spans="1:10" x14ac:dyDescent="0.25">
      <c r="A20" s="6">
        <f>IF('Tournées'!A17="","",'Tournées'!A17)</f>
      </c>
      <c r="B20" s="11">
        <f>IF('Tournées'!A17="","",'Tournées'!B17)</f>
      </c>
      <c r="C20" s="12">
        <f>IF('Tournées'!A17="","",'Tournées'!E17)</f>
      </c>
      <c r="D20" s="13">
        <f>IF($A20="","",IF(AND(INDEX('Tournées'!$G17:$M17,1,WEEKDAY(D$4,2))="x",D$4&gt;='Tournées'!$Q17,D$4&lt;='Tournées'!$R17),IFERROR(INDEX('Remplacements ponctuels'!$C$2:$C$201,MATCH(D$4&amp;"|"&amp;$A20,'Remplacements ponctuels'!$E$2:$E$201,0)),'Tournées'!$N17),""))</f>
      </c>
      <c r="E20" s="13">
        <f>IF($A20="","",IF(AND(INDEX('Tournées'!$G17:$M17,1,WEEKDAY(E$4,2))="x",E$4&gt;='Tournées'!$Q17,E$4&lt;='Tournées'!$R17),IFERROR(INDEX('Remplacements ponctuels'!$C$2:$C$201,MATCH(E$4&amp;"|"&amp;$A20,'Remplacements ponctuels'!$E$2:$E$201,0)),'Tournées'!$N17),""))</f>
      </c>
      <c r="F20" s="13">
        <f>IF($A20="","",IF(AND(INDEX('Tournées'!$G17:$M17,1,WEEKDAY(F$4,2))="x",F$4&gt;='Tournées'!$Q17,F$4&lt;='Tournées'!$R17),IFERROR(INDEX('Remplacements ponctuels'!$C$2:$C$201,MATCH(F$4&amp;"|"&amp;$A20,'Remplacements ponctuels'!$E$2:$E$201,0)),'Tournées'!$N17),""))</f>
      </c>
      <c r="G20" s="13">
        <f>IF($A20="","",IF(AND(INDEX('Tournées'!$G17:$M17,1,WEEKDAY(G$4,2))="x",G$4&gt;='Tournées'!$Q17,G$4&lt;='Tournées'!$R17),IFERROR(INDEX('Remplacements ponctuels'!$C$2:$C$201,MATCH(G$4&amp;"|"&amp;$A20,'Remplacements ponctuels'!$E$2:$E$201,0)),'Tournées'!$N17),""))</f>
      </c>
      <c r="H20" s="13">
        <f>IF($A20="","",IF(AND(INDEX('Tournées'!$G17:$M17,1,WEEKDAY(H$4,2))="x",H$4&gt;='Tournées'!$Q17,H$4&lt;='Tournées'!$R17),IFERROR(INDEX('Remplacements ponctuels'!$C$2:$C$201,MATCH(H$4&amp;"|"&amp;$A20,'Remplacements ponctuels'!$E$2:$E$201,0)),'Tournées'!$N17),""))</f>
      </c>
      <c r="I20" s="13">
        <f>IF($A20="","",IF(AND(INDEX('Tournées'!$G17:$M17,1,WEEKDAY(I$4,2))="x",I$4&gt;='Tournées'!$Q17,I$4&lt;='Tournées'!$R17),IFERROR(INDEX('Remplacements ponctuels'!$C$2:$C$201,MATCH(I$4&amp;"|"&amp;$A20,'Remplacements ponctuels'!$E$2:$E$201,0)),'Tournées'!$N17),""))</f>
      </c>
      <c r="J20" s="13">
        <f>IF($A20="","",IF(AND(INDEX('Tournées'!$G17:$M17,1,WEEKDAY(J$4,2))="x",J$4&gt;='Tournées'!$Q17,J$4&lt;='Tournées'!$R17),IFERROR(INDEX('Remplacements ponctuels'!$C$2:$C$201,MATCH(J$4&amp;"|"&amp;$A20,'Remplacements ponctuels'!$E$2:$E$201,0)),'Tournées'!$N17),""))</f>
      </c>
    </row>
    <row r="21" spans="1:10" x14ac:dyDescent="0.25">
      <c r="A21" s="6">
        <f>IF('Tournées'!A18="","",'Tournées'!A18)</f>
      </c>
      <c r="B21" s="11">
        <f>IF('Tournées'!A18="","",'Tournées'!B18)</f>
      </c>
      <c r="C21" s="12">
        <f>IF('Tournées'!A18="","",'Tournées'!E18)</f>
      </c>
      <c r="D21" s="13">
        <f>IF($A21="","",IF(AND(INDEX('Tournées'!$G18:$M18,1,WEEKDAY(D$4,2))="x",D$4&gt;='Tournées'!$Q18,D$4&lt;='Tournées'!$R18),IFERROR(INDEX('Remplacements ponctuels'!$C$2:$C$201,MATCH(D$4&amp;"|"&amp;$A21,'Remplacements ponctuels'!$E$2:$E$201,0)),'Tournées'!$N18),""))</f>
      </c>
      <c r="E21" s="13">
        <f>IF($A21="","",IF(AND(INDEX('Tournées'!$G18:$M18,1,WEEKDAY(E$4,2))="x",E$4&gt;='Tournées'!$Q18,E$4&lt;='Tournées'!$R18),IFERROR(INDEX('Remplacements ponctuels'!$C$2:$C$201,MATCH(E$4&amp;"|"&amp;$A21,'Remplacements ponctuels'!$E$2:$E$201,0)),'Tournées'!$N18),""))</f>
      </c>
      <c r="F21" s="13">
        <f>IF($A21="","",IF(AND(INDEX('Tournées'!$G18:$M18,1,WEEKDAY(F$4,2))="x",F$4&gt;='Tournées'!$Q18,F$4&lt;='Tournées'!$R18),IFERROR(INDEX('Remplacements ponctuels'!$C$2:$C$201,MATCH(F$4&amp;"|"&amp;$A21,'Remplacements ponctuels'!$E$2:$E$201,0)),'Tournées'!$N18),""))</f>
      </c>
      <c r="G21" s="13">
        <f>IF($A21="","",IF(AND(INDEX('Tournées'!$G18:$M18,1,WEEKDAY(G$4,2))="x",G$4&gt;='Tournées'!$Q18,G$4&lt;='Tournées'!$R18),IFERROR(INDEX('Remplacements ponctuels'!$C$2:$C$201,MATCH(G$4&amp;"|"&amp;$A21,'Remplacements ponctuels'!$E$2:$E$201,0)),'Tournées'!$N18),""))</f>
      </c>
      <c r="H21" s="13">
        <f>IF($A21="","",IF(AND(INDEX('Tournées'!$G18:$M18,1,WEEKDAY(H$4,2))="x",H$4&gt;='Tournées'!$Q18,H$4&lt;='Tournées'!$R18),IFERROR(INDEX('Remplacements ponctuels'!$C$2:$C$201,MATCH(H$4&amp;"|"&amp;$A21,'Remplacements ponctuels'!$E$2:$E$201,0)),'Tournées'!$N18),""))</f>
      </c>
      <c r="I21" s="13">
        <f>IF($A21="","",IF(AND(INDEX('Tournées'!$G18:$M18,1,WEEKDAY(I$4,2))="x",I$4&gt;='Tournées'!$Q18,I$4&lt;='Tournées'!$R18),IFERROR(INDEX('Remplacements ponctuels'!$C$2:$C$201,MATCH(I$4&amp;"|"&amp;$A21,'Remplacements ponctuels'!$E$2:$E$201,0)),'Tournées'!$N18),""))</f>
      </c>
      <c r="J21" s="13">
        <f>IF($A21="","",IF(AND(INDEX('Tournées'!$G18:$M18,1,WEEKDAY(J$4,2))="x",J$4&gt;='Tournées'!$Q18,J$4&lt;='Tournées'!$R18),IFERROR(INDEX('Remplacements ponctuels'!$C$2:$C$201,MATCH(J$4&amp;"|"&amp;$A21,'Remplacements ponctuels'!$E$2:$E$201,0)),'Tournées'!$N18),""))</f>
      </c>
    </row>
    <row r="22" spans="1:10" x14ac:dyDescent="0.25">
      <c r="A22" s="6">
        <f>IF('Tournées'!A19="","",'Tournées'!A19)</f>
      </c>
      <c r="B22" s="11">
        <f>IF('Tournées'!A19="","",'Tournées'!B19)</f>
      </c>
      <c r="C22" s="12">
        <f>IF('Tournées'!A19="","",'Tournées'!E19)</f>
      </c>
      <c r="D22" s="13">
        <f>IF($A22="","",IF(AND(INDEX('Tournées'!$G19:$M19,1,WEEKDAY(D$4,2))="x",D$4&gt;='Tournées'!$Q19,D$4&lt;='Tournées'!$R19),IFERROR(INDEX('Remplacements ponctuels'!$C$2:$C$201,MATCH(D$4&amp;"|"&amp;$A22,'Remplacements ponctuels'!$E$2:$E$201,0)),'Tournées'!$N19),""))</f>
      </c>
      <c r="E22" s="13">
        <f>IF($A22="","",IF(AND(INDEX('Tournées'!$G19:$M19,1,WEEKDAY(E$4,2))="x",E$4&gt;='Tournées'!$Q19,E$4&lt;='Tournées'!$R19),IFERROR(INDEX('Remplacements ponctuels'!$C$2:$C$201,MATCH(E$4&amp;"|"&amp;$A22,'Remplacements ponctuels'!$E$2:$E$201,0)),'Tournées'!$N19),""))</f>
      </c>
      <c r="F22" s="13">
        <f>IF($A22="","",IF(AND(INDEX('Tournées'!$G19:$M19,1,WEEKDAY(F$4,2))="x",F$4&gt;='Tournées'!$Q19,F$4&lt;='Tournées'!$R19),IFERROR(INDEX('Remplacements ponctuels'!$C$2:$C$201,MATCH(F$4&amp;"|"&amp;$A22,'Remplacements ponctuels'!$E$2:$E$201,0)),'Tournées'!$N19),""))</f>
      </c>
      <c r="G22" s="13">
        <f>IF($A22="","",IF(AND(INDEX('Tournées'!$G19:$M19,1,WEEKDAY(G$4,2))="x",G$4&gt;='Tournées'!$Q19,G$4&lt;='Tournées'!$R19),IFERROR(INDEX('Remplacements ponctuels'!$C$2:$C$201,MATCH(G$4&amp;"|"&amp;$A22,'Remplacements ponctuels'!$E$2:$E$201,0)),'Tournées'!$N19),""))</f>
      </c>
      <c r="H22" s="13">
        <f>IF($A22="","",IF(AND(INDEX('Tournées'!$G19:$M19,1,WEEKDAY(H$4,2))="x",H$4&gt;='Tournées'!$Q19,H$4&lt;='Tournées'!$R19),IFERROR(INDEX('Remplacements ponctuels'!$C$2:$C$201,MATCH(H$4&amp;"|"&amp;$A22,'Remplacements ponctuels'!$E$2:$E$201,0)),'Tournées'!$N19),""))</f>
      </c>
      <c r="I22" s="13">
        <f>IF($A22="","",IF(AND(INDEX('Tournées'!$G19:$M19,1,WEEKDAY(I$4,2))="x",I$4&gt;='Tournées'!$Q19,I$4&lt;='Tournées'!$R19),IFERROR(INDEX('Remplacements ponctuels'!$C$2:$C$201,MATCH(I$4&amp;"|"&amp;$A22,'Remplacements ponctuels'!$E$2:$E$201,0)),'Tournées'!$N19),""))</f>
      </c>
      <c r="J22" s="13">
        <f>IF($A22="","",IF(AND(INDEX('Tournées'!$G19:$M19,1,WEEKDAY(J$4,2))="x",J$4&gt;='Tournées'!$Q19,J$4&lt;='Tournées'!$R19),IFERROR(INDEX('Remplacements ponctuels'!$C$2:$C$201,MATCH(J$4&amp;"|"&amp;$A22,'Remplacements ponctuels'!$E$2:$E$201,0)),'Tournées'!$N19),""))</f>
      </c>
    </row>
    <row r="23" spans="1:10" x14ac:dyDescent="0.25">
      <c r="A23" s="6">
        <f>IF('Tournées'!A20="","",'Tournées'!A20)</f>
      </c>
      <c r="B23" s="11">
        <f>IF('Tournées'!A20="","",'Tournées'!B20)</f>
      </c>
      <c r="C23" s="12">
        <f>IF('Tournées'!A20="","",'Tournées'!E20)</f>
      </c>
      <c r="D23" s="13">
        <f>IF($A23="","",IF(AND(INDEX('Tournées'!$G20:$M20,1,WEEKDAY(D$4,2))="x",D$4&gt;='Tournées'!$Q20,D$4&lt;='Tournées'!$R20),IFERROR(INDEX('Remplacements ponctuels'!$C$2:$C$201,MATCH(D$4&amp;"|"&amp;$A23,'Remplacements ponctuels'!$E$2:$E$201,0)),'Tournées'!$N20),""))</f>
      </c>
      <c r="E23" s="13">
        <f>IF($A23="","",IF(AND(INDEX('Tournées'!$G20:$M20,1,WEEKDAY(E$4,2))="x",E$4&gt;='Tournées'!$Q20,E$4&lt;='Tournées'!$R20),IFERROR(INDEX('Remplacements ponctuels'!$C$2:$C$201,MATCH(E$4&amp;"|"&amp;$A23,'Remplacements ponctuels'!$E$2:$E$201,0)),'Tournées'!$N20),""))</f>
      </c>
      <c r="F23" s="13">
        <f>IF($A23="","",IF(AND(INDEX('Tournées'!$G20:$M20,1,WEEKDAY(F$4,2))="x",F$4&gt;='Tournées'!$Q20,F$4&lt;='Tournées'!$R20),IFERROR(INDEX('Remplacements ponctuels'!$C$2:$C$201,MATCH(F$4&amp;"|"&amp;$A23,'Remplacements ponctuels'!$E$2:$E$201,0)),'Tournées'!$N20),""))</f>
      </c>
      <c r="G23" s="13">
        <f>IF($A23="","",IF(AND(INDEX('Tournées'!$G20:$M20,1,WEEKDAY(G$4,2))="x",G$4&gt;='Tournées'!$Q20,G$4&lt;='Tournées'!$R20),IFERROR(INDEX('Remplacements ponctuels'!$C$2:$C$201,MATCH(G$4&amp;"|"&amp;$A23,'Remplacements ponctuels'!$E$2:$E$201,0)),'Tournées'!$N20),""))</f>
      </c>
      <c r="H23" s="13">
        <f>IF($A23="","",IF(AND(INDEX('Tournées'!$G20:$M20,1,WEEKDAY(H$4,2))="x",H$4&gt;='Tournées'!$Q20,H$4&lt;='Tournées'!$R20),IFERROR(INDEX('Remplacements ponctuels'!$C$2:$C$201,MATCH(H$4&amp;"|"&amp;$A23,'Remplacements ponctuels'!$E$2:$E$201,0)),'Tournées'!$N20),""))</f>
      </c>
      <c r="I23" s="13">
        <f>IF($A23="","",IF(AND(INDEX('Tournées'!$G20:$M20,1,WEEKDAY(I$4,2))="x",I$4&gt;='Tournées'!$Q20,I$4&lt;='Tournées'!$R20),IFERROR(INDEX('Remplacements ponctuels'!$C$2:$C$201,MATCH(I$4&amp;"|"&amp;$A23,'Remplacements ponctuels'!$E$2:$E$201,0)),'Tournées'!$N20),""))</f>
      </c>
      <c r="J23" s="13">
        <f>IF($A23="","",IF(AND(INDEX('Tournées'!$G20:$M20,1,WEEKDAY(J$4,2))="x",J$4&gt;='Tournées'!$Q20,J$4&lt;='Tournées'!$R20),IFERROR(INDEX('Remplacements ponctuels'!$C$2:$C$201,MATCH(J$4&amp;"|"&amp;$A23,'Remplacements ponctuels'!$E$2:$E$201,0)),'Tournées'!$N20),""))</f>
      </c>
    </row>
    <row r="24" spans="1:10" x14ac:dyDescent="0.25">
      <c r="A24" s="6">
        <f>IF('Tournées'!A21="","",'Tournées'!A21)</f>
      </c>
      <c r="B24" s="11">
        <f>IF('Tournées'!A21="","",'Tournées'!B21)</f>
      </c>
      <c r="C24" s="12">
        <f>IF('Tournées'!A21="","",'Tournées'!E21)</f>
      </c>
      <c r="D24" s="13">
        <f>IF($A24="","",IF(AND(INDEX('Tournées'!$G21:$M21,1,WEEKDAY(D$4,2))="x",D$4&gt;='Tournées'!$Q21,D$4&lt;='Tournées'!$R21),IFERROR(INDEX('Remplacements ponctuels'!$C$2:$C$201,MATCH(D$4&amp;"|"&amp;$A24,'Remplacements ponctuels'!$E$2:$E$201,0)),'Tournées'!$N21),""))</f>
      </c>
      <c r="E24" s="13">
        <f>IF($A24="","",IF(AND(INDEX('Tournées'!$G21:$M21,1,WEEKDAY(E$4,2))="x",E$4&gt;='Tournées'!$Q21,E$4&lt;='Tournées'!$R21),IFERROR(INDEX('Remplacements ponctuels'!$C$2:$C$201,MATCH(E$4&amp;"|"&amp;$A24,'Remplacements ponctuels'!$E$2:$E$201,0)),'Tournées'!$N21),""))</f>
      </c>
      <c r="F24" s="13">
        <f>IF($A24="","",IF(AND(INDEX('Tournées'!$G21:$M21,1,WEEKDAY(F$4,2))="x",F$4&gt;='Tournées'!$Q21,F$4&lt;='Tournées'!$R21),IFERROR(INDEX('Remplacements ponctuels'!$C$2:$C$201,MATCH(F$4&amp;"|"&amp;$A24,'Remplacements ponctuels'!$E$2:$E$201,0)),'Tournées'!$N21),""))</f>
      </c>
      <c r="G24" s="13">
        <f>IF($A24="","",IF(AND(INDEX('Tournées'!$G21:$M21,1,WEEKDAY(G$4,2))="x",G$4&gt;='Tournées'!$Q21,G$4&lt;='Tournées'!$R21),IFERROR(INDEX('Remplacements ponctuels'!$C$2:$C$201,MATCH(G$4&amp;"|"&amp;$A24,'Remplacements ponctuels'!$E$2:$E$201,0)),'Tournées'!$N21),""))</f>
      </c>
      <c r="H24" s="13">
        <f>IF($A24="","",IF(AND(INDEX('Tournées'!$G21:$M21,1,WEEKDAY(H$4,2))="x",H$4&gt;='Tournées'!$Q21,H$4&lt;='Tournées'!$R21),IFERROR(INDEX('Remplacements ponctuels'!$C$2:$C$201,MATCH(H$4&amp;"|"&amp;$A24,'Remplacements ponctuels'!$E$2:$E$201,0)),'Tournées'!$N21),""))</f>
      </c>
      <c r="I24" s="13">
        <f>IF($A24="","",IF(AND(INDEX('Tournées'!$G21:$M21,1,WEEKDAY(I$4,2))="x",I$4&gt;='Tournées'!$Q21,I$4&lt;='Tournées'!$R21),IFERROR(INDEX('Remplacements ponctuels'!$C$2:$C$201,MATCH(I$4&amp;"|"&amp;$A24,'Remplacements ponctuels'!$E$2:$E$201,0)),'Tournées'!$N21),""))</f>
      </c>
      <c r="J24" s="13">
        <f>IF($A24="","",IF(AND(INDEX('Tournées'!$G21:$M21,1,WEEKDAY(J$4,2))="x",J$4&gt;='Tournées'!$Q21,J$4&lt;='Tournées'!$R21),IFERROR(INDEX('Remplacements ponctuels'!$C$2:$C$201,MATCH(J$4&amp;"|"&amp;$A24,'Remplacements ponctuels'!$E$2:$E$201,0)),'Tournées'!$N21),""))</f>
      </c>
    </row>
    <row r="25" spans="1:10" x14ac:dyDescent="0.25">
      <c r="A25" s="6">
        <f>IF('Tournées'!A22="","",'Tournées'!A22)</f>
      </c>
      <c r="B25" s="11">
        <f>IF('Tournées'!A22="","",'Tournées'!B22)</f>
      </c>
      <c r="C25" s="12">
        <f>IF('Tournées'!A22="","",'Tournées'!E22)</f>
      </c>
      <c r="D25" s="13">
        <f>IF($A25="","",IF(AND(INDEX('Tournées'!$G22:$M22,1,WEEKDAY(D$4,2))="x",D$4&gt;='Tournées'!$Q22,D$4&lt;='Tournées'!$R22),IFERROR(INDEX('Remplacements ponctuels'!$C$2:$C$201,MATCH(D$4&amp;"|"&amp;$A25,'Remplacements ponctuels'!$E$2:$E$201,0)),'Tournées'!$N22),""))</f>
      </c>
      <c r="E25" s="13">
        <f>IF($A25="","",IF(AND(INDEX('Tournées'!$G22:$M22,1,WEEKDAY(E$4,2))="x",E$4&gt;='Tournées'!$Q22,E$4&lt;='Tournées'!$R22),IFERROR(INDEX('Remplacements ponctuels'!$C$2:$C$201,MATCH(E$4&amp;"|"&amp;$A25,'Remplacements ponctuels'!$E$2:$E$201,0)),'Tournées'!$N22),""))</f>
      </c>
      <c r="F25" s="13">
        <f>IF($A25="","",IF(AND(INDEX('Tournées'!$G22:$M22,1,WEEKDAY(F$4,2))="x",F$4&gt;='Tournées'!$Q22,F$4&lt;='Tournées'!$R22),IFERROR(INDEX('Remplacements ponctuels'!$C$2:$C$201,MATCH(F$4&amp;"|"&amp;$A25,'Remplacements ponctuels'!$E$2:$E$201,0)),'Tournées'!$N22),""))</f>
      </c>
      <c r="G25" s="13">
        <f>IF($A25="","",IF(AND(INDEX('Tournées'!$G22:$M22,1,WEEKDAY(G$4,2))="x",G$4&gt;='Tournées'!$Q22,G$4&lt;='Tournées'!$R22),IFERROR(INDEX('Remplacements ponctuels'!$C$2:$C$201,MATCH(G$4&amp;"|"&amp;$A25,'Remplacements ponctuels'!$E$2:$E$201,0)),'Tournées'!$N22),""))</f>
      </c>
      <c r="H25" s="13">
        <f>IF($A25="","",IF(AND(INDEX('Tournées'!$G22:$M22,1,WEEKDAY(H$4,2))="x",H$4&gt;='Tournées'!$Q22,H$4&lt;='Tournées'!$R22),IFERROR(INDEX('Remplacements ponctuels'!$C$2:$C$201,MATCH(H$4&amp;"|"&amp;$A25,'Remplacements ponctuels'!$E$2:$E$201,0)),'Tournées'!$N22),""))</f>
      </c>
      <c r="I25" s="13">
        <f>IF($A25="","",IF(AND(INDEX('Tournées'!$G22:$M22,1,WEEKDAY(I$4,2))="x",I$4&gt;='Tournées'!$Q22,I$4&lt;='Tournées'!$R22),IFERROR(INDEX('Remplacements ponctuels'!$C$2:$C$201,MATCH(I$4&amp;"|"&amp;$A25,'Remplacements ponctuels'!$E$2:$E$201,0)),'Tournées'!$N22),""))</f>
      </c>
      <c r="J25" s="13">
        <f>IF($A25="","",IF(AND(INDEX('Tournées'!$G22:$M22,1,WEEKDAY(J$4,2))="x",J$4&gt;='Tournées'!$Q22,J$4&lt;='Tournées'!$R22),IFERROR(INDEX('Remplacements ponctuels'!$C$2:$C$201,MATCH(J$4&amp;"|"&amp;$A25,'Remplacements ponctuels'!$E$2:$E$201,0)),'Tournées'!$N22),""))</f>
      </c>
    </row>
    <row r="26" spans="1:10" x14ac:dyDescent="0.25">
      <c r="A26" s="6">
        <f>IF('Tournées'!A23="","",'Tournées'!A23)</f>
      </c>
      <c r="B26" s="11">
        <f>IF('Tournées'!A23="","",'Tournées'!B23)</f>
      </c>
      <c r="C26" s="12">
        <f>IF('Tournées'!A23="","",'Tournées'!E23)</f>
      </c>
      <c r="D26" s="13">
        <f>IF($A26="","",IF(AND(INDEX('Tournées'!$G23:$M23,1,WEEKDAY(D$4,2))="x",D$4&gt;='Tournées'!$Q23,D$4&lt;='Tournées'!$R23),IFERROR(INDEX('Remplacements ponctuels'!$C$2:$C$201,MATCH(D$4&amp;"|"&amp;$A26,'Remplacements ponctuels'!$E$2:$E$201,0)),'Tournées'!$N23),""))</f>
      </c>
      <c r="E26" s="13">
        <f>IF($A26="","",IF(AND(INDEX('Tournées'!$G23:$M23,1,WEEKDAY(E$4,2))="x",E$4&gt;='Tournées'!$Q23,E$4&lt;='Tournées'!$R23),IFERROR(INDEX('Remplacements ponctuels'!$C$2:$C$201,MATCH(E$4&amp;"|"&amp;$A26,'Remplacements ponctuels'!$E$2:$E$201,0)),'Tournées'!$N23),""))</f>
      </c>
      <c r="F26" s="13">
        <f>IF($A26="","",IF(AND(INDEX('Tournées'!$G23:$M23,1,WEEKDAY(F$4,2))="x",F$4&gt;='Tournées'!$Q23,F$4&lt;='Tournées'!$R23),IFERROR(INDEX('Remplacements ponctuels'!$C$2:$C$201,MATCH(F$4&amp;"|"&amp;$A26,'Remplacements ponctuels'!$E$2:$E$201,0)),'Tournées'!$N23),""))</f>
      </c>
      <c r="G26" s="13">
        <f>IF($A26="","",IF(AND(INDEX('Tournées'!$G23:$M23,1,WEEKDAY(G$4,2))="x",G$4&gt;='Tournées'!$Q23,G$4&lt;='Tournées'!$R23),IFERROR(INDEX('Remplacements ponctuels'!$C$2:$C$201,MATCH(G$4&amp;"|"&amp;$A26,'Remplacements ponctuels'!$E$2:$E$201,0)),'Tournées'!$N23),""))</f>
      </c>
      <c r="H26" s="13">
        <f>IF($A26="","",IF(AND(INDEX('Tournées'!$G23:$M23,1,WEEKDAY(H$4,2))="x",H$4&gt;='Tournées'!$Q23,H$4&lt;='Tournées'!$R23),IFERROR(INDEX('Remplacements ponctuels'!$C$2:$C$201,MATCH(H$4&amp;"|"&amp;$A26,'Remplacements ponctuels'!$E$2:$E$201,0)),'Tournées'!$N23),""))</f>
      </c>
      <c r="I26" s="13">
        <f>IF($A26="","",IF(AND(INDEX('Tournées'!$G23:$M23,1,WEEKDAY(I$4,2))="x",I$4&gt;='Tournées'!$Q23,I$4&lt;='Tournées'!$R23),IFERROR(INDEX('Remplacements ponctuels'!$C$2:$C$201,MATCH(I$4&amp;"|"&amp;$A26,'Remplacements ponctuels'!$E$2:$E$201,0)),'Tournées'!$N23),""))</f>
      </c>
      <c r="J26" s="13">
        <f>IF($A26="","",IF(AND(INDEX('Tournées'!$G23:$M23,1,WEEKDAY(J$4,2))="x",J$4&gt;='Tournées'!$Q23,J$4&lt;='Tournées'!$R23),IFERROR(INDEX('Remplacements ponctuels'!$C$2:$C$201,MATCH(J$4&amp;"|"&amp;$A26,'Remplacements ponctuels'!$E$2:$E$201,0)),'Tournées'!$N23),""))</f>
      </c>
    </row>
    <row r="27" spans="1:10" x14ac:dyDescent="0.25">
      <c r="A27" s="6">
        <f>IF('Tournées'!A24="","",'Tournées'!A24)</f>
      </c>
      <c r="B27" s="11">
        <f>IF('Tournées'!A24="","",'Tournées'!B24)</f>
      </c>
      <c r="C27" s="12">
        <f>IF('Tournées'!A24="","",'Tournées'!E24)</f>
      </c>
      <c r="D27" s="13">
        <f>IF($A27="","",IF(AND(INDEX('Tournées'!$G24:$M24,1,WEEKDAY(D$4,2))="x",D$4&gt;='Tournées'!$Q24,D$4&lt;='Tournées'!$R24),IFERROR(INDEX('Remplacements ponctuels'!$C$2:$C$201,MATCH(D$4&amp;"|"&amp;$A27,'Remplacements ponctuels'!$E$2:$E$201,0)),'Tournées'!$N24),""))</f>
      </c>
      <c r="E27" s="13">
        <f>IF($A27="","",IF(AND(INDEX('Tournées'!$G24:$M24,1,WEEKDAY(E$4,2))="x",E$4&gt;='Tournées'!$Q24,E$4&lt;='Tournées'!$R24),IFERROR(INDEX('Remplacements ponctuels'!$C$2:$C$201,MATCH(E$4&amp;"|"&amp;$A27,'Remplacements ponctuels'!$E$2:$E$201,0)),'Tournées'!$N24),""))</f>
      </c>
      <c r="F27" s="13">
        <f>IF($A27="","",IF(AND(INDEX('Tournées'!$G24:$M24,1,WEEKDAY(F$4,2))="x",F$4&gt;='Tournées'!$Q24,F$4&lt;='Tournées'!$R24),IFERROR(INDEX('Remplacements ponctuels'!$C$2:$C$201,MATCH(F$4&amp;"|"&amp;$A27,'Remplacements ponctuels'!$E$2:$E$201,0)),'Tournées'!$N24),""))</f>
      </c>
      <c r="G27" s="13">
        <f>IF($A27="","",IF(AND(INDEX('Tournées'!$G24:$M24,1,WEEKDAY(G$4,2))="x",G$4&gt;='Tournées'!$Q24,G$4&lt;='Tournées'!$R24),IFERROR(INDEX('Remplacements ponctuels'!$C$2:$C$201,MATCH(G$4&amp;"|"&amp;$A27,'Remplacements ponctuels'!$E$2:$E$201,0)),'Tournées'!$N24),""))</f>
      </c>
      <c r="H27" s="13">
        <f>IF($A27="","",IF(AND(INDEX('Tournées'!$G24:$M24,1,WEEKDAY(H$4,2))="x",H$4&gt;='Tournées'!$Q24,H$4&lt;='Tournées'!$R24),IFERROR(INDEX('Remplacements ponctuels'!$C$2:$C$201,MATCH(H$4&amp;"|"&amp;$A27,'Remplacements ponctuels'!$E$2:$E$201,0)),'Tournées'!$N24),""))</f>
      </c>
      <c r="I27" s="13">
        <f>IF($A27="","",IF(AND(INDEX('Tournées'!$G24:$M24,1,WEEKDAY(I$4,2))="x",I$4&gt;='Tournées'!$Q24,I$4&lt;='Tournées'!$R24),IFERROR(INDEX('Remplacements ponctuels'!$C$2:$C$201,MATCH(I$4&amp;"|"&amp;$A27,'Remplacements ponctuels'!$E$2:$E$201,0)),'Tournées'!$N24),""))</f>
      </c>
      <c r="J27" s="13">
        <f>IF($A27="","",IF(AND(INDEX('Tournées'!$G24:$M24,1,WEEKDAY(J$4,2))="x",J$4&gt;='Tournées'!$Q24,J$4&lt;='Tournées'!$R24),IFERROR(INDEX('Remplacements ponctuels'!$C$2:$C$201,MATCH(J$4&amp;"|"&amp;$A27,'Remplacements ponctuels'!$E$2:$E$201,0)),'Tournées'!$N24),""))</f>
      </c>
    </row>
    <row r="28" spans="1:10" x14ac:dyDescent="0.25">
      <c r="A28" s="6">
        <f>IF('Tournées'!A25="","",'Tournées'!A25)</f>
      </c>
      <c r="B28" s="11">
        <f>IF('Tournées'!A25="","",'Tournées'!B25)</f>
      </c>
      <c r="C28" s="12">
        <f>IF('Tournées'!A25="","",'Tournées'!E25)</f>
      </c>
      <c r="D28" s="13">
        <f>IF($A28="","",IF(AND(INDEX('Tournées'!$G25:$M25,1,WEEKDAY(D$4,2))="x",D$4&gt;='Tournées'!$Q25,D$4&lt;='Tournées'!$R25),IFERROR(INDEX('Remplacements ponctuels'!$C$2:$C$201,MATCH(D$4&amp;"|"&amp;$A28,'Remplacements ponctuels'!$E$2:$E$201,0)),'Tournées'!$N25),""))</f>
      </c>
      <c r="E28" s="13">
        <f>IF($A28="","",IF(AND(INDEX('Tournées'!$G25:$M25,1,WEEKDAY(E$4,2))="x",E$4&gt;='Tournées'!$Q25,E$4&lt;='Tournées'!$R25),IFERROR(INDEX('Remplacements ponctuels'!$C$2:$C$201,MATCH(E$4&amp;"|"&amp;$A28,'Remplacements ponctuels'!$E$2:$E$201,0)),'Tournées'!$N25),""))</f>
      </c>
      <c r="F28" s="13">
        <f>IF($A28="","",IF(AND(INDEX('Tournées'!$G25:$M25,1,WEEKDAY(F$4,2))="x",F$4&gt;='Tournées'!$Q25,F$4&lt;='Tournées'!$R25),IFERROR(INDEX('Remplacements ponctuels'!$C$2:$C$201,MATCH(F$4&amp;"|"&amp;$A28,'Remplacements ponctuels'!$E$2:$E$201,0)),'Tournées'!$N25),""))</f>
      </c>
      <c r="G28" s="13">
        <f>IF($A28="","",IF(AND(INDEX('Tournées'!$G25:$M25,1,WEEKDAY(G$4,2))="x",G$4&gt;='Tournées'!$Q25,G$4&lt;='Tournées'!$R25),IFERROR(INDEX('Remplacements ponctuels'!$C$2:$C$201,MATCH(G$4&amp;"|"&amp;$A28,'Remplacements ponctuels'!$E$2:$E$201,0)),'Tournées'!$N25),""))</f>
      </c>
      <c r="H28" s="13">
        <f>IF($A28="","",IF(AND(INDEX('Tournées'!$G25:$M25,1,WEEKDAY(H$4,2))="x",H$4&gt;='Tournées'!$Q25,H$4&lt;='Tournées'!$R25),IFERROR(INDEX('Remplacements ponctuels'!$C$2:$C$201,MATCH(H$4&amp;"|"&amp;$A28,'Remplacements ponctuels'!$E$2:$E$201,0)),'Tournées'!$N25),""))</f>
      </c>
      <c r="I28" s="13">
        <f>IF($A28="","",IF(AND(INDEX('Tournées'!$G25:$M25,1,WEEKDAY(I$4,2))="x",I$4&gt;='Tournées'!$Q25,I$4&lt;='Tournées'!$R25),IFERROR(INDEX('Remplacements ponctuels'!$C$2:$C$201,MATCH(I$4&amp;"|"&amp;$A28,'Remplacements ponctuels'!$E$2:$E$201,0)),'Tournées'!$N25),""))</f>
      </c>
      <c r="J28" s="13">
        <f>IF($A28="","",IF(AND(INDEX('Tournées'!$G25:$M25,1,WEEKDAY(J$4,2))="x",J$4&gt;='Tournées'!$Q25,J$4&lt;='Tournées'!$R25),IFERROR(INDEX('Remplacements ponctuels'!$C$2:$C$201,MATCH(J$4&amp;"|"&amp;$A28,'Remplacements ponctuels'!$E$2:$E$201,0)),'Tournées'!$N25),""))</f>
      </c>
    </row>
    <row r="29" spans="1:10" x14ac:dyDescent="0.25">
      <c r="A29" s="6">
        <f>IF('Tournées'!A26="","",'Tournées'!A26)</f>
      </c>
      <c r="B29" s="11">
        <f>IF('Tournées'!A26="","",'Tournées'!B26)</f>
      </c>
      <c r="C29" s="12">
        <f>IF('Tournées'!A26="","",'Tournées'!E26)</f>
      </c>
      <c r="D29" s="13">
        <f>IF($A29="","",IF(AND(INDEX('Tournées'!$G26:$M26,1,WEEKDAY(D$4,2))="x",D$4&gt;='Tournées'!$Q26,D$4&lt;='Tournées'!$R26),IFERROR(INDEX('Remplacements ponctuels'!$C$2:$C$201,MATCH(D$4&amp;"|"&amp;$A29,'Remplacements ponctuels'!$E$2:$E$201,0)),'Tournées'!$N26),""))</f>
      </c>
      <c r="E29" s="13">
        <f>IF($A29="","",IF(AND(INDEX('Tournées'!$G26:$M26,1,WEEKDAY(E$4,2))="x",E$4&gt;='Tournées'!$Q26,E$4&lt;='Tournées'!$R26),IFERROR(INDEX('Remplacements ponctuels'!$C$2:$C$201,MATCH(E$4&amp;"|"&amp;$A29,'Remplacements ponctuels'!$E$2:$E$201,0)),'Tournées'!$N26),""))</f>
      </c>
      <c r="F29" s="13">
        <f>IF($A29="","",IF(AND(INDEX('Tournées'!$G26:$M26,1,WEEKDAY(F$4,2))="x",F$4&gt;='Tournées'!$Q26,F$4&lt;='Tournées'!$R26),IFERROR(INDEX('Remplacements ponctuels'!$C$2:$C$201,MATCH(F$4&amp;"|"&amp;$A29,'Remplacements ponctuels'!$E$2:$E$201,0)),'Tournées'!$N26),""))</f>
      </c>
      <c r="G29" s="13">
        <f>IF($A29="","",IF(AND(INDEX('Tournées'!$G26:$M26,1,WEEKDAY(G$4,2))="x",G$4&gt;='Tournées'!$Q26,G$4&lt;='Tournées'!$R26),IFERROR(INDEX('Remplacements ponctuels'!$C$2:$C$201,MATCH(G$4&amp;"|"&amp;$A29,'Remplacements ponctuels'!$E$2:$E$201,0)),'Tournées'!$N26),""))</f>
      </c>
      <c r="H29" s="13">
        <f>IF($A29="","",IF(AND(INDEX('Tournées'!$G26:$M26,1,WEEKDAY(H$4,2))="x",H$4&gt;='Tournées'!$Q26,H$4&lt;='Tournées'!$R26),IFERROR(INDEX('Remplacements ponctuels'!$C$2:$C$201,MATCH(H$4&amp;"|"&amp;$A29,'Remplacements ponctuels'!$E$2:$E$201,0)),'Tournées'!$N26),""))</f>
      </c>
      <c r="I29" s="13">
        <f>IF($A29="","",IF(AND(INDEX('Tournées'!$G26:$M26,1,WEEKDAY(I$4,2))="x",I$4&gt;='Tournées'!$Q26,I$4&lt;='Tournées'!$R26),IFERROR(INDEX('Remplacements ponctuels'!$C$2:$C$201,MATCH(I$4&amp;"|"&amp;$A29,'Remplacements ponctuels'!$E$2:$E$201,0)),'Tournées'!$N26),""))</f>
      </c>
      <c r="J29" s="13">
        <f>IF($A29="","",IF(AND(INDEX('Tournées'!$G26:$M26,1,WEEKDAY(J$4,2))="x",J$4&gt;='Tournées'!$Q26,J$4&lt;='Tournées'!$R26),IFERROR(INDEX('Remplacements ponctuels'!$C$2:$C$201,MATCH(J$4&amp;"|"&amp;$A29,'Remplacements ponctuels'!$E$2:$E$201,0)),'Tournées'!$N26),""))</f>
      </c>
    </row>
    <row r="30" spans="1:10" x14ac:dyDescent="0.25">
      <c r="A30" s="6">
        <f>IF('Tournées'!A27="","",'Tournées'!A27)</f>
      </c>
      <c r="B30" s="11">
        <f>IF('Tournées'!A27="","",'Tournées'!B27)</f>
      </c>
      <c r="C30" s="12">
        <f>IF('Tournées'!A27="","",'Tournées'!E27)</f>
      </c>
      <c r="D30" s="13">
        <f>IF($A30="","",IF(AND(INDEX('Tournées'!$G27:$M27,1,WEEKDAY(D$4,2))="x",D$4&gt;='Tournées'!$Q27,D$4&lt;='Tournées'!$R27),IFERROR(INDEX('Remplacements ponctuels'!$C$2:$C$201,MATCH(D$4&amp;"|"&amp;$A30,'Remplacements ponctuels'!$E$2:$E$201,0)),'Tournées'!$N27),""))</f>
      </c>
      <c r="E30" s="13">
        <f>IF($A30="","",IF(AND(INDEX('Tournées'!$G27:$M27,1,WEEKDAY(E$4,2))="x",E$4&gt;='Tournées'!$Q27,E$4&lt;='Tournées'!$R27),IFERROR(INDEX('Remplacements ponctuels'!$C$2:$C$201,MATCH(E$4&amp;"|"&amp;$A30,'Remplacements ponctuels'!$E$2:$E$201,0)),'Tournées'!$N27),""))</f>
      </c>
      <c r="F30" s="13">
        <f>IF($A30="","",IF(AND(INDEX('Tournées'!$G27:$M27,1,WEEKDAY(F$4,2))="x",F$4&gt;='Tournées'!$Q27,F$4&lt;='Tournées'!$R27),IFERROR(INDEX('Remplacements ponctuels'!$C$2:$C$201,MATCH(F$4&amp;"|"&amp;$A30,'Remplacements ponctuels'!$E$2:$E$201,0)),'Tournées'!$N27),""))</f>
      </c>
      <c r="G30" s="13">
        <f>IF($A30="","",IF(AND(INDEX('Tournées'!$G27:$M27,1,WEEKDAY(G$4,2))="x",G$4&gt;='Tournées'!$Q27,G$4&lt;='Tournées'!$R27),IFERROR(INDEX('Remplacements ponctuels'!$C$2:$C$201,MATCH(G$4&amp;"|"&amp;$A30,'Remplacements ponctuels'!$E$2:$E$201,0)),'Tournées'!$N27),""))</f>
      </c>
      <c r="H30" s="13">
        <f>IF($A30="","",IF(AND(INDEX('Tournées'!$G27:$M27,1,WEEKDAY(H$4,2))="x",H$4&gt;='Tournées'!$Q27,H$4&lt;='Tournées'!$R27),IFERROR(INDEX('Remplacements ponctuels'!$C$2:$C$201,MATCH(H$4&amp;"|"&amp;$A30,'Remplacements ponctuels'!$E$2:$E$201,0)),'Tournées'!$N27),""))</f>
      </c>
      <c r="I30" s="13">
        <f>IF($A30="","",IF(AND(INDEX('Tournées'!$G27:$M27,1,WEEKDAY(I$4,2))="x",I$4&gt;='Tournées'!$Q27,I$4&lt;='Tournées'!$R27),IFERROR(INDEX('Remplacements ponctuels'!$C$2:$C$201,MATCH(I$4&amp;"|"&amp;$A30,'Remplacements ponctuels'!$E$2:$E$201,0)),'Tournées'!$N27),""))</f>
      </c>
      <c r="J30" s="13">
        <f>IF($A30="","",IF(AND(INDEX('Tournées'!$G27:$M27,1,WEEKDAY(J$4,2))="x",J$4&gt;='Tournées'!$Q27,J$4&lt;='Tournées'!$R27),IFERROR(INDEX('Remplacements ponctuels'!$C$2:$C$201,MATCH(J$4&amp;"|"&amp;$A30,'Remplacements ponctuels'!$E$2:$E$201,0)),'Tournées'!$N27),""))</f>
      </c>
    </row>
    <row r="31" spans="1:10" x14ac:dyDescent="0.25">
      <c r="A31" s="6">
        <f>IF('Tournées'!A28="","",'Tournées'!A28)</f>
      </c>
      <c r="B31" s="11">
        <f>IF('Tournées'!A28="","",'Tournées'!B28)</f>
      </c>
      <c r="C31" s="12">
        <f>IF('Tournées'!A28="","",'Tournées'!E28)</f>
      </c>
      <c r="D31" s="13">
        <f>IF($A31="","",IF(AND(INDEX('Tournées'!$G28:$M28,1,WEEKDAY(D$4,2))="x",D$4&gt;='Tournées'!$Q28,D$4&lt;='Tournées'!$R28),IFERROR(INDEX('Remplacements ponctuels'!$C$2:$C$201,MATCH(D$4&amp;"|"&amp;$A31,'Remplacements ponctuels'!$E$2:$E$201,0)),'Tournées'!$N28),""))</f>
      </c>
      <c r="E31" s="13">
        <f>IF($A31="","",IF(AND(INDEX('Tournées'!$G28:$M28,1,WEEKDAY(E$4,2))="x",E$4&gt;='Tournées'!$Q28,E$4&lt;='Tournées'!$R28),IFERROR(INDEX('Remplacements ponctuels'!$C$2:$C$201,MATCH(E$4&amp;"|"&amp;$A31,'Remplacements ponctuels'!$E$2:$E$201,0)),'Tournées'!$N28),""))</f>
      </c>
      <c r="F31" s="13">
        <f>IF($A31="","",IF(AND(INDEX('Tournées'!$G28:$M28,1,WEEKDAY(F$4,2))="x",F$4&gt;='Tournées'!$Q28,F$4&lt;='Tournées'!$R28),IFERROR(INDEX('Remplacements ponctuels'!$C$2:$C$201,MATCH(F$4&amp;"|"&amp;$A31,'Remplacements ponctuels'!$E$2:$E$201,0)),'Tournées'!$N28),""))</f>
      </c>
      <c r="G31" s="13">
        <f>IF($A31="","",IF(AND(INDEX('Tournées'!$G28:$M28,1,WEEKDAY(G$4,2))="x",G$4&gt;='Tournées'!$Q28,G$4&lt;='Tournées'!$R28),IFERROR(INDEX('Remplacements ponctuels'!$C$2:$C$201,MATCH(G$4&amp;"|"&amp;$A31,'Remplacements ponctuels'!$E$2:$E$201,0)),'Tournées'!$N28),""))</f>
      </c>
      <c r="H31" s="13">
        <f>IF($A31="","",IF(AND(INDEX('Tournées'!$G28:$M28,1,WEEKDAY(H$4,2))="x",H$4&gt;='Tournées'!$Q28,H$4&lt;='Tournées'!$R28),IFERROR(INDEX('Remplacements ponctuels'!$C$2:$C$201,MATCH(H$4&amp;"|"&amp;$A31,'Remplacements ponctuels'!$E$2:$E$201,0)),'Tournées'!$N28),""))</f>
      </c>
      <c r="I31" s="13">
        <f>IF($A31="","",IF(AND(INDEX('Tournées'!$G28:$M28,1,WEEKDAY(I$4,2))="x",I$4&gt;='Tournées'!$Q28,I$4&lt;='Tournées'!$R28),IFERROR(INDEX('Remplacements ponctuels'!$C$2:$C$201,MATCH(I$4&amp;"|"&amp;$A31,'Remplacements ponctuels'!$E$2:$E$201,0)),'Tournées'!$N28),""))</f>
      </c>
      <c r="J31" s="13">
        <f>IF($A31="","",IF(AND(INDEX('Tournées'!$G28:$M28,1,WEEKDAY(J$4,2))="x",J$4&gt;='Tournées'!$Q28,J$4&lt;='Tournées'!$R28),IFERROR(INDEX('Remplacements ponctuels'!$C$2:$C$201,MATCH(J$4&amp;"|"&amp;$A31,'Remplacements ponctuels'!$E$2:$E$201,0)),'Tournées'!$N28),""))</f>
      </c>
    </row>
    <row r="32" spans="1:10" x14ac:dyDescent="0.25">
      <c r="A32" s="6">
        <f>IF('Tournées'!A29="","",'Tournées'!A29)</f>
      </c>
      <c r="B32" s="11">
        <f>IF('Tournées'!A29="","",'Tournées'!B29)</f>
      </c>
      <c r="C32" s="12">
        <f>IF('Tournées'!A29="","",'Tournées'!E29)</f>
      </c>
      <c r="D32" s="13">
        <f>IF($A32="","",IF(AND(INDEX('Tournées'!$G29:$M29,1,WEEKDAY(D$4,2))="x",D$4&gt;='Tournées'!$Q29,D$4&lt;='Tournées'!$R29),IFERROR(INDEX('Remplacements ponctuels'!$C$2:$C$201,MATCH(D$4&amp;"|"&amp;$A32,'Remplacements ponctuels'!$E$2:$E$201,0)),'Tournées'!$N29),""))</f>
      </c>
      <c r="E32" s="13">
        <f>IF($A32="","",IF(AND(INDEX('Tournées'!$G29:$M29,1,WEEKDAY(E$4,2))="x",E$4&gt;='Tournées'!$Q29,E$4&lt;='Tournées'!$R29),IFERROR(INDEX('Remplacements ponctuels'!$C$2:$C$201,MATCH(E$4&amp;"|"&amp;$A32,'Remplacements ponctuels'!$E$2:$E$201,0)),'Tournées'!$N29),""))</f>
      </c>
      <c r="F32" s="13">
        <f>IF($A32="","",IF(AND(INDEX('Tournées'!$G29:$M29,1,WEEKDAY(F$4,2))="x",F$4&gt;='Tournées'!$Q29,F$4&lt;='Tournées'!$R29),IFERROR(INDEX('Remplacements ponctuels'!$C$2:$C$201,MATCH(F$4&amp;"|"&amp;$A32,'Remplacements ponctuels'!$E$2:$E$201,0)),'Tournées'!$N29),""))</f>
      </c>
      <c r="G32" s="13">
        <f>IF($A32="","",IF(AND(INDEX('Tournées'!$G29:$M29,1,WEEKDAY(G$4,2))="x",G$4&gt;='Tournées'!$Q29,G$4&lt;='Tournées'!$R29),IFERROR(INDEX('Remplacements ponctuels'!$C$2:$C$201,MATCH(G$4&amp;"|"&amp;$A32,'Remplacements ponctuels'!$E$2:$E$201,0)),'Tournées'!$N29),""))</f>
      </c>
      <c r="H32" s="13">
        <f>IF($A32="","",IF(AND(INDEX('Tournées'!$G29:$M29,1,WEEKDAY(H$4,2))="x",H$4&gt;='Tournées'!$Q29,H$4&lt;='Tournées'!$R29),IFERROR(INDEX('Remplacements ponctuels'!$C$2:$C$201,MATCH(H$4&amp;"|"&amp;$A32,'Remplacements ponctuels'!$E$2:$E$201,0)),'Tournées'!$N29),""))</f>
      </c>
      <c r="I32" s="13">
        <f>IF($A32="","",IF(AND(INDEX('Tournées'!$G29:$M29,1,WEEKDAY(I$4,2))="x",I$4&gt;='Tournées'!$Q29,I$4&lt;='Tournées'!$R29),IFERROR(INDEX('Remplacements ponctuels'!$C$2:$C$201,MATCH(I$4&amp;"|"&amp;$A32,'Remplacements ponctuels'!$E$2:$E$201,0)),'Tournées'!$N29),""))</f>
      </c>
      <c r="J32" s="13">
        <f>IF($A32="","",IF(AND(INDEX('Tournées'!$G29:$M29,1,WEEKDAY(J$4,2))="x",J$4&gt;='Tournées'!$Q29,J$4&lt;='Tournées'!$R29),IFERROR(INDEX('Remplacements ponctuels'!$C$2:$C$201,MATCH(J$4&amp;"|"&amp;$A32,'Remplacements ponctuels'!$E$2:$E$201,0)),'Tournées'!$N29),""))</f>
      </c>
    </row>
    <row r="33" spans="1:10" x14ac:dyDescent="0.25">
      <c r="A33" s="6">
        <f>IF('Tournées'!A30="","",'Tournées'!A30)</f>
      </c>
      <c r="B33" s="11">
        <f>IF('Tournées'!A30="","",'Tournées'!B30)</f>
      </c>
      <c r="C33" s="12">
        <f>IF('Tournées'!A30="","",'Tournées'!E30)</f>
      </c>
      <c r="D33" s="13">
        <f>IF($A33="","",IF(AND(INDEX('Tournées'!$G30:$M30,1,WEEKDAY(D$4,2))="x",D$4&gt;='Tournées'!$Q30,D$4&lt;='Tournées'!$R30),IFERROR(INDEX('Remplacements ponctuels'!$C$2:$C$201,MATCH(D$4&amp;"|"&amp;$A33,'Remplacements ponctuels'!$E$2:$E$201,0)),'Tournées'!$N30),""))</f>
      </c>
      <c r="E33" s="13">
        <f>IF($A33="","",IF(AND(INDEX('Tournées'!$G30:$M30,1,WEEKDAY(E$4,2))="x",E$4&gt;='Tournées'!$Q30,E$4&lt;='Tournées'!$R30),IFERROR(INDEX('Remplacements ponctuels'!$C$2:$C$201,MATCH(E$4&amp;"|"&amp;$A33,'Remplacements ponctuels'!$E$2:$E$201,0)),'Tournées'!$N30),""))</f>
      </c>
      <c r="F33" s="13">
        <f>IF($A33="","",IF(AND(INDEX('Tournées'!$G30:$M30,1,WEEKDAY(F$4,2))="x",F$4&gt;='Tournées'!$Q30,F$4&lt;='Tournées'!$R30),IFERROR(INDEX('Remplacements ponctuels'!$C$2:$C$201,MATCH(F$4&amp;"|"&amp;$A33,'Remplacements ponctuels'!$E$2:$E$201,0)),'Tournées'!$N30),""))</f>
      </c>
      <c r="G33" s="13">
        <f>IF($A33="","",IF(AND(INDEX('Tournées'!$G30:$M30,1,WEEKDAY(G$4,2))="x",G$4&gt;='Tournées'!$Q30,G$4&lt;='Tournées'!$R30),IFERROR(INDEX('Remplacements ponctuels'!$C$2:$C$201,MATCH(G$4&amp;"|"&amp;$A33,'Remplacements ponctuels'!$E$2:$E$201,0)),'Tournées'!$N30),""))</f>
      </c>
      <c r="H33" s="13">
        <f>IF($A33="","",IF(AND(INDEX('Tournées'!$G30:$M30,1,WEEKDAY(H$4,2))="x",H$4&gt;='Tournées'!$Q30,H$4&lt;='Tournées'!$R30),IFERROR(INDEX('Remplacements ponctuels'!$C$2:$C$201,MATCH(H$4&amp;"|"&amp;$A33,'Remplacements ponctuels'!$E$2:$E$201,0)),'Tournées'!$N30),""))</f>
      </c>
      <c r="I33" s="13">
        <f>IF($A33="","",IF(AND(INDEX('Tournées'!$G30:$M30,1,WEEKDAY(I$4,2))="x",I$4&gt;='Tournées'!$Q30,I$4&lt;='Tournées'!$R30),IFERROR(INDEX('Remplacements ponctuels'!$C$2:$C$201,MATCH(I$4&amp;"|"&amp;$A33,'Remplacements ponctuels'!$E$2:$E$201,0)),'Tournées'!$N30),""))</f>
      </c>
      <c r="J33" s="13">
        <f>IF($A33="","",IF(AND(INDEX('Tournées'!$G30:$M30,1,WEEKDAY(J$4,2))="x",J$4&gt;='Tournées'!$Q30,J$4&lt;='Tournées'!$R30),IFERROR(INDEX('Remplacements ponctuels'!$C$2:$C$201,MATCH(J$4&amp;"|"&amp;$A33,'Remplacements ponctuels'!$E$2:$E$201,0)),'Tournées'!$N30),""))</f>
      </c>
    </row>
    <row r="34" spans="1:10" x14ac:dyDescent="0.25">
      <c r="A34" s="6">
        <f>IF('Tournées'!A31="","",'Tournées'!A31)</f>
      </c>
      <c r="B34" s="11">
        <f>IF('Tournées'!A31="","",'Tournées'!B31)</f>
      </c>
      <c r="C34" s="12">
        <f>IF('Tournées'!A31="","",'Tournées'!E31)</f>
      </c>
      <c r="D34" s="13">
        <f>IF($A34="","",IF(AND(INDEX('Tournées'!$G31:$M31,1,WEEKDAY(D$4,2))="x",D$4&gt;='Tournées'!$Q31,D$4&lt;='Tournées'!$R31),IFERROR(INDEX('Remplacements ponctuels'!$C$2:$C$201,MATCH(D$4&amp;"|"&amp;$A34,'Remplacements ponctuels'!$E$2:$E$201,0)),'Tournées'!$N31),""))</f>
      </c>
      <c r="E34" s="13">
        <f>IF($A34="","",IF(AND(INDEX('Tournées'!$G31:$M31,1,WEEKDAY(E$4,2))="x",E$4&gt;='Tournées'!$Q31,E$4&lt;='Tournées'!$R31),IFERROR(INDEX('Remplacements ponctuels'!$C$2:$C$201,MATCH(E$4&amp;"|"&amp;$A34,'Remplacements ponctuels'!$E$2:$E$201,0)),'Tournées'!$N31),""))</f>
      </c>
      <c r="F34" s="13">
        <f>IF($A34="","",IF(AND(INDEX('Tournées'!$G31:$M31,1,WEEKDAY(F$4,2))="x",F$4&gt;='Tournées'!$Q31,F$4&lt;='Tournées'!$R31),IFERROR(INDEX('Remplacements ponctuels'!$C$2:$C$201,MATCH(F$4&amp;"|"&amp;$A34,'Remplacements ponctuels'!$E$2:$E$201,0)),'Tournées'!$N31),""))</f>
      </c>
      <c r="G34" s="13">
        <f>IF($A34="","",IF(AND(INDEX('Tournées'!$G31:$M31,1,WEEKDAY(G$4,2))="x",G$4&gt;='Tournées'!$Q31,G$4&lt;='Tournées'!$R31),IFERROR(INDEX('Remplacements ponctuels'!$C$2:$C$201,MATCH(G$4&amp;"|"&amp;$A34,'Remplacements ponctuels'!$E$2:$E$201,0)),'Tournées'!$N31),""))</f>
      </c>
      <c r="H34" s="13">
        <f>IF($A34="","",IF(AND(INDEX('Tournées'!$G31:$M31,1,WEEKDAY(H$4,2))="x",H$4&gt;='Tournées'!$Q31,H$4&lt;='Tournées'!$R31),IFERROR(INDEX('Remplacements ponctuels'!$C$2:$C$201,MATCH(H$4&amp;"|"&amp;$A34,'Remplacements ponctuels'!$E$2:$E$201,0)),'Tournées'!$N31),""))</f>
      </c>
      <c r="I34" s="13">
        <f>IF($A34="","",IF(AND(INDEX('Tournées'!$G31:$M31,1,WEEKDAY(I$4,2))="x",I$4&gt;='Tournées'!$Q31,I$4&lt;='Tournées'!$R31),IFERROR(INDEX('Remplacements ponctuels'!$C$2:$C$201,MATCH(I$4&amp;"|"&amp;$A34,'Remplacements ponctuels'!$E$2:$E$201,0)),'Tournées'!$N31),""))</f>
      </c>
      <c r="J34" s="13">
        <f>IF($A34="","",IF(AND(INDEX('Tournées'!$G31:$M31,1,WEEKDAY(J$4,2))="x",J$4&gt;='Tournées'!$Q31,J$4&lt;='Tournées'!$R31),IFERROR(INDEX('Remplacements ponctuels'!$C$2:$C$201,MATCH(J$4&amp;"|"&amp;$A34,'Remplacements ponctuels'!$E$2:$E$201,0)),'Tournées'!$N31),""))</f>
      </c>
    </row>
    <row r="35" spans="1:10" x14ac:dyDescent="0.25">
      <c r="A35" s="6">
        <f>IF('Tournées'!A32="","",'Tournées'!A32)</f>
      </c>
      <c r="B35" s="11">
        <f>IF('Tournées'!A32="","",'Tournées'!B32)</f>
      </c>
      <c r="C35" s="12">
        <f>IF('Tournées'!A32="","",'Tournées'!E32)</f>
      </c>
      <c r="D35" s="13">
        <f>IF($A35="","",IF(AND(INDEX('Tournées'!$G32:$M32,1,WEEKDAY(D$4,2))="x",D$4&gt;='Tournées'!$Q32,D$4&lt;='Tournées'!$R32),IFERROR(INDEX('Remplacements ponctuels'!$C$2:$C$201,MATCH(D$4&amp;"|"&amp;$A35,'Remplacements ponctuels'!$E$2:$E$201,0)),'Tournées'!$N32),""))</f>
      </c>
      <c r="E35" s="13">
        <f>IF($A35="","",IF(AND(INDEX('Tournées'!$G32:$M32,1,WEEKDAY(E$4,2))="x",E$4&gt;='Tournées'!$Q32,E$4&lt;='Tournées'!$R32),IFERROR(INDEX('Remplacements ponctuels'!$C$2:$C$201,MATCH(E$4&amp;"|"&amp;$A35,'Remplacements ponctuels'!$E$2:$E$201,0)),'Tournées'!$N32),""))</f>
      </c>
      <c r="F35" s="13">
        <f>IF($A35="","",IF(AND(INDEX('Tournées'!$G32:$M32,1,WEEKDAY(F$4,2))="x",F$4&gt;='Tournées'!$Q32,F$4&lt;='Tournées'!$R32),IFERROR(INDEX('Remplacements ponctuels'!$C$2:$C$201,MATCH(F$4&amp;"|"&amp;$A35,'Remplacements ponctuels'!$E$2:$E$201,0)),'Tournées'!$N32),""))</f>
      </c>
      <c r="G35" s="13">
        <f>IF($A35="","",IF(AND(INDEX('Tournées'!$G32:$M32,1,WEEKDAY(G$4,2))="x",G$4&gt;='Tournées'!$Q32,G$4&lt;='Tournées'!$R32),IFERROR(INDEX('Remplacements ponctuels'!$C$2:$C$201,MATCH(G$4&amp;"|"&amp;$A35,'Remplacements ponctuels'!$E$2:$E$201,0)),'Tournées'!$N32),""))</f>
      </c>
      <c r="H35" s="13">
        <f>IF($A35="","",IF(AND(INDEX('Tournées'!$G32:$M32,1,WEEKDAY(H$4,2))="x",H$4&gt;='Tournées'!$Q32,H$4&lt;='Tournées'!$R32),IFERROR(INDEX('Remplacements ponctuels'!$C$2:$C$201,MATCH(H$4&amp;"|"&amp;$A35,'Remplacements ponctuels'!$E$2:$E$201,0)),'Tournées'!$N32),""))</f>
      </c>
      <c r="I35" s="13">
        <f>IF($A35="","",IF(AND(INDEX('Tournées'!$G32:$M32,1,WEEKDAY(I$4,2))="x",I$4&gt;='Tournées'!$Q32,I$4&lt;='Tournées'!$R32),IFERROR(INDEX('Remplacements ponctuels'!$C$2:$C$201,MATCH(I$4&amp;"|"&amp;$A35,'Remplacements ponctuels'!$E$2:$E$201,0)),'Tournées'!$N32),""))</f>
      </c>
      <c r="J35" s="13">
        <f>IF($A35="","",IF(AND(INDEX('Tournées'!$G32:$M32,1,WEEKDAY(J$4,2))="x",J$4&gt;='Tournées'!$Q32,J$4&lt;='Tournées'!$R32),IFERROR(INDEX('Remplacements ponctuels'!$C$2:$C$201,MATCH(J$4&amp;"|"&amp;$A35,'Remplacements ponctuels'!$E$2:$E$201,0)),'Tournées'!$N32),""))</f>
      </c>
    </row>
    <row r="36" spans="1:10" x14ac:dyDescent="0.25">
      <c r="A36" s="6">
        <f>IF('Tournées'!A33="","",'Tournées'!A33)</f>
      </c>
      <c r="B36" s="11">
        <f>IF('Tournées'!A33="","",'Tournées'!B33)</f>
      </c>
      <c r="C36" s="12">
        <f>IF('Tournées'!A33="","",'Tournées'!E33)</f>
      </c>
      <c r="D36" s="13">
        <f>IF($A36="","",IF(AND(INDEX('Tournées'!$G33:$M33,1,WEEKDAY(D$4,2))="x",D$4&gt;='Tournées'!$Q33,D$4&lt;='Tournées'!$R33),IFERROR(INDEX('Remplacements ponctuels'!$C$2:$C$201,MATCH(D$4&amp;"|"&amp;$A36,'Remplacements ponctuels'!$E$2:$E$201,0)),'Tournées'!$N33),""))</f>
      </c>
      <c r="E36" s="13">
        <f>IF($A36="","",IF(AND(INDEX('Tournées'!$G33:$M33,1,WEEKDAY(E$4,2))="x",E$4&gt;='Tournées'!$Q33,E$4&lt;='Tournées'!$R33),IFERROR(INDEX('Remplacements ponctuels'!$C$2:$C$201,MATCH(E$4&amp;"|"&amp;$A36,'Remplacements ponctuels'!$E$2:$E$201,0)),'Tournées'!$N33),""))</f>
      </c>
      <c r="F36" s="13">
        <f>IF($A36="","",IF(AND(INDEX('Tournées'!$G33:$M33,1,WEEKDAY(F$4,2))="x",F$4&gt;='Tournées'!$Q33,F$4&lt;='Tournées'!$R33),IFERROR(INDEX('Remplacements ponctuels'!$C$2:$C$201,MATCH(F$4&amp;"|"&amp;$A36,'Remplacements ponctuels'!$E$2:$E$201,0)),'Tournées'!$N33),""))</f>
      </c>
      <c r="G36" s="13">
        <f>IF($A36="","",IF(AND(INDEX('Tournées'!$G33:$M33,1,WEEKDAY(G$4,2))="x",G$4&gt;='Tournées'!$Q33,G$4&lt;='Tournées'!$R33),IFERROR(INDEX('Remplacements ponctuels'!$C$2:$C$201,MATCH(G$4&amp;"|"&amp;$A36,'Remplacements ponctuels'!$E$2:$E$201,0)),'Tournées'!$N33),""))</f>
      </c>
      <c r="H36" s="13">
        <f>IF($A36="","",IF(AND(INDEX('Tournées'!$G33:$M33,1,WEEKDAY(H$4,2))="x",H$4&gt;='Tournées'!$Q33,H$4&lt;='Tournées'!$R33),IFERROR(INDEX('Remplacements ponctuels'!$C$2:$C$201,MATCH(H$4&amp;"|"&amp;$A36,'Remplacements ponctuels'!$E$2:$E$201,0)),'Tournées'!$N33),""))</f>
      </c>
      <c r="I36" s="13">
        <f>IF($A36="","",IF(AND(INDEX('Tournées'!$G33:$M33,1,WEEKDAY(I$4,2))="x",I$4&gt;='Tournées'!$Q33,I$4&lt;='Tournées'!$R33),IFERROR(INDEX('Remplacements ponctuels'!$C$2:$C$201,MATCH(I$4&amp;"|"&amp;$A36,'Remplacements ponctuels'!$E$2:$E$201,0)),'Tournées'!$N33),""))</f>
      </c>
      <c r="J36" s="13">
        <f>IF($A36="","",IF(AND(INDEX('Tournées'!$G33:$M33,1,WEEKDAY(J$4,2))="x",J$4&gt;='Tournées'!$Q33,J$4&lt;='Tournées'!$R33),IFERROR(INDEX('Remplacements ponctuels'!$C$2:$C$201,MATCH(J$4&amp;"|"&amp;$A36,'Remplacements ponctuels'!$E$2:$E$201,0)),'Tournées'!$N33),""))</f>
      </c>
    </row>
    <row r="37" spans="1:10" x14ac:dyDescent="0.25">
      <c r="A37" s="6">
        <f>IF('Tournées'!A34="","",'Tournées'!A34)</f>
      </c>
      <c r="B37" s="11">
        <f>IF('Tournées'!A34="","",'Tournées'!B34)</f>
      </c>
      <c r="C37" s="12">
        <f>IF('Tournées'!A34="","",'Tournées'!E34)</f>
      </c>
      <c r="D37" s="13">
        <f>IF($A37="","",IF(AND(INDEX('Tournées'!$G34:$M34,1,WEEKDAY(D$4,2))="x",D$4&gt;='Tournées'!$Q34,D$4&lt;='Tournées'!$R34),IFERROR(INDEX('Remplacements ponctuels'!$C$2:$C$201,MATCH(D$4&amp;"|"&amp;$A37,'Remplacements ponctuels'!$E$2:$E$201,0)),'Tournées'!$N34),""))</f>
      </c>
      <c r="E37" s="13">
        <f>IF($A37="","",IF(AND(INDEX('Tournées'!$G34:$M34,1,WEEKDAY(E$4,2))="x",E$4&gt;='Tournées'!$Q34,E$4&lt;='Tournées'!$R34),IFERROR(INDEX('Remplacements ponctuels'!$C$2:$C$201,MATCH(E$4&amp;"|"&amp;$A37,'Remplacements ponctuels'!$E$2:$E$201,0)),'Tournées'!$N34),""))</f>
      </c>
      <c r="F37" s="13">
        <f>IF($A37="","",IF(AND(INDEX('Tournées'!$G34:$M34,1,WEEKDAY(F$4,2))="x",F$4&gt;='Tournées'!$Q34,F$4&lt;='Tournées'!$R34),IFERROR(INDEX('Remplacements ponctuels'!$C$2:$C$201,MATCH(F$4&amp;"|"&amp;$A37,'Remplacements ponctuels'!$E$2:$E$201,0)),'Tournées'!$N34),""))</f>
      </c>
      <c r="G37" s="13">
        <f>IF($A37="","",IF(AND(INDEX('Tournées'!$G34:$M34,1,WEEKDAY(G$4,2))="x",G$4&gt;='Tournées'!$Q34,G$4&lt;='Tournées'!$R34),IFERROR(INDEX('Remplacements ponctuels'!$C$2:$C$201,MATCH(G$4&amp;"|"&amp;$A37,'Remplacements ponctuels'!$E$2:$E$201,0)),'Tournées'!$N34),""))</f>
      </c>
      <c r="H37" s="13">
        <f>IF($A37="","",IF(AND(INDEX('Tournées'!$G34:$M34,1,WEEKDAY(H$4,2))="x",H$4&gt;='Tournées'!$Q34,H$4&lt;='Tournées'!$R34),IFERROR(INDEX('Remplacements ponctuels'!$C$2:$C$201,MATCH(H$4&amp;"|"&amp;$A37,'Remplacements ponctuels'!$E$2:$E$201,0)),'Tournées'!$N34),""))</f>
      </c>
      <c r="I37" s="13">
        <f>IF($A37="","",IF(AND(INDEX('Tournées'!$G34:$M34,1,WEEKDAY(I$4,2))="x",I$4&gt;='Tournées'!$Q34,I$4&lt;='Tournées'!$R34),IFERROR(INDEX('Remplacements ponctuels'!$C$2:$C$201,MATCH(I$4&amp;"|"&amp;$A37,'Remplacements ponctuels'!$E$2:$E$201,0)),'Tournées'!$N34),""))</f>
      </c>
      <c r="J37" s="13">
        <f>IF($A37="","",IF(AND(INDEX('Tournées'!$G34:$M34,1,WEEKDAY(J$4,2))="x",J$4&gt;='Tournées'!$Q34,J$4&lt;='Tournées'!$R34),IFERROR(INDEX('Remplacements ponctuels'!$C$2:$C$201,MATCH(J$4&amp;"|"&amp;$A37,'Remplacements ponctuels'!$E$2:$E$201,0)),'Tournées'!$N34),""))</f>
      </c>
    </row>
    <row r="38" spans="1:10" x14ac:dyDescent="0.25">
      <c r="A38" s="6">
        <f>IF('Tournées'!A35="","",'Tournées'!A35)</f>
      </c>
      <c r="B38" s="11">
        <f>IF('Tournées'!A35="","",'Tournées'!B35)</f>
      </c>
      <c r="C38" s="12">
        <f>IF('Tournées'!A35="","",'Tournées'!E35)</f>
      </c>
      <c r="D38" s="13">
        <f>IF($A38="","",IF(AND(INDEX('Tournées'!$G35:$M35,1,WEEKDAY(D$4,2))="x",D$4&gt;='Tournées'!$Q35,D$4&lt;='Tournées'!$R35),IFERROR(INDEX('Remplacements ponctuels'!$C$2:$C$201,MATCH(D$4&amp;"|"&amp;$A38,'Remplacements ponctuels'!$E$2:$E$201,0)),'Tournées'!$N35),""))</f>
      </c>
      <c r="E38" s="13">
        <f>IF($A38="","",IF(AND(INDEX('Tournées'!$G35:$M35,1,WEEKDAY(E$4,2))="x",E$4&gt;='Tournées'!$Q35,E$4&lt;='Tournées'!$R35),IFERROR(INDEX('Remplacements ponctuels'!$C$2:$C$201,MATCH(E$4&amp;"|"&amp;$A38,'Remplacements ponctuels'!$E$2:$E$201,0)),'Tournées'!$N35),""))</f>
      </c>
      <c r="F38" s="13">
        <f>IF($A38="","",IF(AND(INDEX('Tournées'!$G35:$M35,1,WEEKDAY(F$4,2))="x",F$4&gt;='Tournées'!$Q35,F$4&lt;='Tournées'!$R35),IFERROR(INDEX('Remplacements ponctuels'!$C$2:$C$201,MATCH(F$4&amp;"|"&amp;$A38,'Remplacements ponctuels'!$E$2:$E$201,0)),'Tournées'!$N35),""))</f>
      </c>
      <c r="G38" s="13">
        <f>IF($A38="","",IF(AND(INDEX('Tournées'!$G35:$M35,1,WEEKDAY(G$4,2))="x",G$4&gt;='Tournées'!$Q35,G$4&lt;='Tournées'!$R35),IFERROR(INDEX('Remplacements ponctuels'!$C$2:$C$201,MATCH(G$4&amp;"|"&amp;$A38,'Remplacements ponctuels'!$E$2:$E$201,0)),'Tournées'!$N35),""))</f>
      </c>
      <c r="H38" s="13">
        <f>IF($A38="","",IF(AND(INDEX('Tournées'!$G35:$M35,1,WEEKDAY(H$4,2))="x",H$4&gt;='Tournées'!$Q35,H$4&lt;='Tournées'!$R35),IFERROR(INDEX('Remplacements ponctuels'!$C$2:$C$201,MATCH(H$4&amp;"|"&amp;$A38,'Remplacements ponctuels'!$E$2:$E$201,0)),'Tournées'!$N35),""))</f>
      </c>
      <c r="I38" s="13">
        <f>IF($A38="","",IF(AND(INDEX('Tournées'!$G35:$M35,1,WEEKDAY(I$4,2))="x",I$4&gt;='Tournées'!$Q35,I$4&lt;='Tournées'!$R35),IFERROR(INDEX('Remplacements ponctuels'!$C$2:$C$201,MATCH(I$4&amp;"|"&amp;$A38,'Remplacements ponctuels'!$E$2:$E$201,0)),'Tournées'!$N35),""))</f>
      </c>
      <c r="J38" s="13">
        <f>IF($A38="","",IF(AND(INDEX('Tournées'!$G35:$M35,1,WEEKDAY(J$4,2))="x",J$4&gt;='Tournées'!$Q35,J$4&lt;='Tournées'!$R35),IFERROR(INDEX('Remplacements ponctuels'!$C$2:$C$201,MATCH(J$4&amp;"|"&amp;$A38,'Remplacements ponctuels'!$E$2:$E$201,0)),'Tournées'!$N35),""))</f>
      </c>
    </row>
    <row r="39" spans="1:10" x14ac:dyDescent="0.25">
      <c r="A39" s="6">
        <f>IF('Tournées'!A36="","",'Tournées'!A36)</f>
      </c>
      <c r="B39" s="11">
        <f>IF('Tournées'!A36="","",'Tournées'!B36)</f>
      </c>
      <c r="C39" s="12">
        <f>IF('Tournées'!A36="","",'Tournées'!E36)</f>
      </c>
      <c r="D39" s="13">
        <f>IF($A39="","",IF(AND(INDEX('Tournées'!$G36:$M36,1,WEEKDAY(D$4,2))="x",D$4&gt;='Tournées'!$Q36,D$4&lt;='Tournées'!$R36),IFERROR(INDEX('Remplacements ponctuels'!$C$2:$C$201,MATCH(D$4&amp;"|"&amp;$A39,'Remplacements ponctuels'!$E$2:$E$201,0)),'Tournées'!$N36),""))</f>
      </c>
      <c r="E39" s="13">
        <f>IF($A39="","",IF(AND(INDEX('Tournées'!$G36:$M36,1,WEEKDAY(E$4,2))="x",E$4&gt;='Tournées'!$Q36,E$4&lt;='Tournées'!$R36),IFERROR(INDEX('Remplacements ponctuels'!$C$2:$C$201,MATCH(E$4&amp;"|"&amp;$A39,'Remplacements ponctuels'!$E$2:$E$201,0)),'Tournées'!$N36),""))</f>
      </c>
      <c r="F39" s="13">
        <f>IF($A39="","",IF(AND(INDEX('Tournées'!$G36:$M36,1,WEEKDAY(F$4,2))="x",F$4&gt;='Tournées'!$Q36,F$4&lt;='Tournées'!$R36),IFERROR(INDEX('Remplacements ponctuels'!$C$2:$C$201,MATCH(F$4&amp;"|"&amp;$A39,'Remplacements ponctuels'!$E$2:$E$201,0)),'Tournées'!$N36),""))</f>
      </c>
      <c r="G39" s="13">
        <f>IF($A39="","",IF(AND(INDEX('Tournées'!$G36:$M36,1,WEEKDAY(G$4,2))="x",G$4&gt;='Tournées'!$Q36,G$4&lt;='Tournées'!$R36),IFERROR(INDEX('Remplacements ponctuels'!$C$2:$C$201,MATCH(G$4&amp;"|"&amp;$A39,'Remplacements ponctuels'!$E$2:$E$201,0)),'Tournées'!$N36),""))</f>
      </c>
      <c r="H39" s="13">
        <f>IF($A39="","",IF(AND(INDEX('Tournées'!$G36:$M36,1,WEEKDAY(H$4,2))="x",H$4&gt;='Tournées'!$Q36,H$4&lt;='Tournées'!$R36),IFERROR(INDEX('Remplacements ponctuels'!$C$2:$C$201,MATCH(H$4&amp;"|"&amp;$A39,'Remplacements ponctuels'!$E$2:$E$201,0)),'Tournées'!$N36),""))</f>
      </c>
      <c r="I39" s="13">
        <f>IF($A39="","",IF(AND(INDEX('Tournées'!$G36:$M36,1,WEEKDAY(I$4,2))="x",I$4&gt;='Tournées'!$Q36,I$4&lt;='Tournées'!$R36),IFERROR(INDEX('Remplacements ponctuels'!$C$2:$C$201,MATCH(I$4&amp;"|"&amp;$A39,'Remplacements ponctuels'!$E$2:$E$201,0)),'Tournées'!$N36),""))</f>
      </c>
      <c r="J39" s="13">
        <f>IF($A39="","",IF(AND(INDEX('Tournées'!$G36:$M36,1,WEEKDAY(J$4,2))="x",J$4&gt;='Tournées'!$Q36,J$4&lt;='Tournées'!$R36),IFERROR(INDEX('Remplacements ponctuels'!$C$2:$C$201,MATCH(J$4&amp;"|"&amp;$A39,'Remplacements ponctuels'!$E$2:$E$201,0)),'Tournées'!$N36),""))</f>
      </c>
    </row>
    <row r="40" spans="1:10" x14ac:dyDescent="0.25">
      <c r="A40" s="6">
        <f>IF('Tournées'!A37="","",'Tournées'!A37)</f>
      </c>
      <c r="B40" s="11">
        <f>IF('Tournées'!A37="","",'Tournées'!B37)</f>
      </c>
      <c r="C40" s="12">
        <f>IF('Tournées'!A37="","",'Tournées'!E37)</f>
      </c>
      <c r="D40" s="13">
        <f>IF($A40="","",IF(AND(INDEX('Tournées'!$G37:$M37,1,WEEKDAY(D$4,2))="x",D$4&gt;='Tournées'!$Q37,D$4&lt;='Tournées'!$R37),IFERROR(INDEX('Remplacements ponctuels'!$C$2:$C$201,MATCH(D$4&amp;"|"&amp;$A40,'Remplacements ponctuels'!$E$2:$E$201,0)),'Tournées'!$N37),""))</f>
      </c>
      <c r="E40" s="13">
        <f>IF($A40="","",IF(AND(INDEX('Tournées'!$G37:$M37,1,WEEKDAY(E$4,2))="x",E$4&gt;='Tournées'!$Q37,E$4&lt;='Tournées'!$R37),IFERROR(INDEX('Remplacements ponctuels'!$C$2:$C$201,MATCH(E$4&amp;"|"&amp;$A40,'Remplacements ponctuels'!$E$2:$E$201,0)),'Tournées'!$N37),""))</f>
      </c>
      <c r="F40" s="13">
        <f>IF($A40="","",IF(AND(INDEX('Tournées'!$G37:$M37,1,WEEKDAY(F$4,2))="x",F$4&gt;='Tournées'!$Q37,F$4&lt;='Tournées'!$R37),IFERROR(INDEX('Remplacements ponctuels'!$C$2:$C$201,MATCH(F$4&amp;"|"&amp;$A40,'Remplacements ponctuels'!$E$2:$E$201,0)),'Tournées'!$N37),""))</f>
      </c>
      <c r="G40" s="13">
        <f>IF($A40="","",IF(AND(INDEX('Tournées'!$G37:$M37,1,WEEKDAY(G$4,2))="x",G$4&gt;='Tournées'!$Q37,G$4&lt;='Tournées'!$R37),IFERROR(INDEX('Remplacements ponctuels'!$C$2:$C$201,MATCH(G$4&amp;"|"&amp;$A40,'Remplacements ponctuels'!$E$2:$E$201,0)),'Tournées'!$N37),""))</f>
      </c>
      <c r="H40" s="13">
        <f>IF($A40="","",IF(AND(INDEX('Tournées'!$G37:$M37,1,WEEKDAY(H$4,2))="x",H$4&gt;='Tournées'!$Q37,H$4&lt;='Tournées'!$R37),IFERROR(INDEX('Remplacements ponctuels'!$C$2:$C$201,MATCH(H$4&amp;"|"&amp;$A40,'Remplacements ponctuels'!$E$2:$E$201,0)),'Tournées'!$N37),""))</f>
      </c>
      <c r="I40" s="13">
        <f>IF($A40="","",IF(AND(INDEX('Tournées'!$G37:$M37,1,WEEKDAY(I$4,2))="x",I$4&gt;='Tournées'!$Q37,I$4&lt;='Tournées'!$R37),IFERROR(INDEX('Remplacements ponctuels'!$C$2:$C$201,MATCH(I$4&amp;"|"&amp;$A40,'Remplacements ponctuels'!$E$2:$E$201,0)),'Tournées'!$N37),""))</f>
      </c>
      <c r="J40" s="13">
        <f>IF($A40="","",IF(AND(INDEX('Tournées'!$G37:$M37,1,WEEKDAY(J$4,2))="x",J$4&gt;='Tournées'!$Q37,J$4&lt;='Tournées'!$R37),IFERROR(INDEX('Remplacements ponctuels'!$C$2:$C$201,MATCH(J$4&amp;"|"&amp;$A40,'Remplacements ponctuels'!$E$2:$E$201,0)),'Tournées'!$N37),""))</f>
      </c>
    </row>
    <row r="41" spans="1:10" x14ac:dyDescent="0.25">
      <c r="A41" s="6">
        <f>IF('Tournées'!A38="","",'Tournées'!A38)</f>
      </c>
      <c r="B41" s="11">
        <f>IF('Tournées'!A38="","",'Tournées'!B38)</f>
      </c>
      <c r="C41" s="12">
        <f>IF('Tournées'!A38="","",'Tournées'!E38)</f>
      </c>
      <c r="D41" s="13">
        <f>IF($A41="","",IF(AND(INDEX('Tournées'!$G38:$M38,1,WEEKDAY(D$4,2))="x",D$4&gt;='Tournées'!$Q38,D$4&lt;='Tournées'!$R38),IFERROR(INDEX('Remplacements ponctuels'!$C$2:$C$201,MATCH(D$4&amp;"|"&amp;$A41,'Remplacements ponctuels'!$E$2:$E$201,0)),'Tournées'!$N38),""))</f>
      </c>
      <c r="E41" s="13">
        <f>IF($A41="","",IF(AND(INDEX('Tournées'!$G38:$M38,1,WEEKDAY(E$4,2))="x",E$4&gt;='Tournées'!$Q38,E$4&lt;='Tournées'!$R38),IFERROR(INDEX('Remplacements ponctuels'!$C$2:$C$201,MATCH(E$4&amp;"|"&amp;$A41,'Remplacements ponctuels'!$E$2:$E$201,0)),'Tournées'!$N38),""))</f>
      </c>
      <c r="F41" s="13">
        <f>IF($A41="","",IF(AND(INDEX('Tournées'!$G38:$M38,1,WEEKDAY(F$4,2))="x",F$4&gt;='Tournées'!$Q38,F$4&lt;='Tournées'!$R38),IFERROR(INDEX('Remplacements ponctuels'!$C$2:$C$201,MATCH(F$4&amp;"|"&amp;$A41,'Remplacements ponctuels'!$E$2:$E$201,0)),'Tournées'!$N38),""))</f>
      </c>
      <c r="G41" s="13">
        <f>IF($A41="","",IF(AND(INDEX('Tournées'!$G38:$M38,1,WEEKDAY(G$4,2))="x",G$4&gt;='Tournées'!$Q38,G$4&lt;='Tournées'!$R38),IFERROR(INDEX('Remplacements ponctuels'!$C$2:$C$201,MATCH(G$4&amp;"|"&amp;$A41,'Remplacements ponctuels'!$E$2:$E$201,0)),'Tournées'!$N38),""))</f>
      </c>
      <c r="H41" s="13">
        <f>IF($A41="","",IF(AND(INDEX('Tournées'!$G38:$M38,1,WEEKDAY(H$4,2))="x",H$4&gt;='Tournées'!$Q38,H$4&lt;='Tournées'!$R38),IFERROR(INDEX('Remplacements ponctuels'!$C$2:$C$201,MATCH(H$4&amp;"|"&amp;$A41,'Remplacements ponctuels'!$E$2:$E$201,0)),'Tournées'!$N38),""))</f>
      </c>
      <c r="I41" s="13">
        <f>IF($A41="","",IF(AND(INDEX('Tournées'!$G38:$M38,1,WEEKDAY(I$4,2))="x",I$4&gt;='Tournées'!$Q38,I$4&lt;='Tournées'!$R38),IFERROR(INDEX('Remplacements ponctuels'!$C$2:$C$201,MATCH(I$4&amp;"|"&amp;$A41,'Remplacements ponctuels'!$E$2:$E$201,0)),'Tournées'!$N38),""))</f>
      </c>
      <c r="J41" s="13">
        <f>IF($A41="","",IF(AND(INDEX('Tournées'!$G38:$M38,1,WEEKDAY(J$4,2))="x",J$4&gt;='Tournées'!$Q38,J$4&lt;='Tournées'!$R38),IFERROR(INDEX('Remplacements ponctuels'!$C$2:$C$201,MATCH(J$4&amp;"|"&amp;$A41,'Remplacements ponctuels'!$E$2:$E$201,0)),'Tournées'!$N38),""))</f>
      </c>
    </row>
    <row r="42" spans="1:10" x14ac:dyDescent="0.25">
      <c r="A42" s="6">
        <f>IF('Tournées'!A39="","",'Tournées'!A39)</f>
      </c>
      <c r="B42" s="11">
        <f>IF('Tournées'!A39="","",'Tournées'!B39)</f>
      </c>
      <c r="C42" s="12">
        <f>IF('Tournées'!A39="","",'Tournées'!E39)</f>
      </c>
      <c r="D42" s="13">
        <f>IF($A42="","",IF(AND(INDEX('Tournées'!$G39:$M39,1,WEEKDAY(D$4,2))="x",D$4&gt;='Tournées'!$Q39,D$4&lt;='Tournées'!$R39),IFERROR(INDEX('Remplacements ponctuels'!$C$2:$C$201,MATCH(D$4&amp;"|"&amp;$A42,'Remplacements ponctuels'!$E$2:$E$201,0)),'Tournées'!$N39),""))</f>
      </c>
      <c r="E42" s="13">
        <f>IF($A42="","",IF(AND(INDEX('Tournées'!$G39:$M39,1,WEEKDAY(E$4,2))="x",E$4&gt;='Tournées'!$Q39,E$4&lt;='Tournées'!$R39),IFERROR(INDEX('Remplacements ponctuels'!$C$2:$C$201,MATCH(E$4&amp;"|"&amp;$A42,'Remplacements ponctuels'!$E$2:$E$201,0)),'Tournées'!$N39),""))</f>
      </c>
      <c r="F42" s="13">
        <f>IF($A42="","",IF(AND(INDEX('Tournées'!$G39:$M39,1,WEEKDAY(F$4,2))="x",F$4&gt;='Tournées'!$Q39,F$4&lt;='Tournées'!$R39),IFERROR(INDEX('Remplacements ponctuels'!$C$2:$C$201,MATCH(F$4&amp;"|"&amp;$A42,'Remplacements ponctuels'!$E$2:$E$201,0)),'Tournées'!$N39),""))</f>
      </c>
      <c r="G42" s="13">
        <f>IF($A42="","",IF(AND(INDEX('Tournées'!$G39:$M39,1,WEEKDAY(G$4,2))="x",G$4&gt;='Tournées'!$Q39,G$4&lt;='Tournées'!$R39),IFERROR(INDEX('Remplacements ponctuels'!$C$2:$C$201,MATCH(G$4&amp;"|"&amp;$A42,'Remplacements ponctuels'!$E$2:$E$201,0)),'Tournées'!$N39),""))</f>
      </c>
      <c r="H42" s="13">
        <f>IF($A42="","",IF(AND(INDEX('Tournées'!$G39:$M39,1,WEEKDAY(H$4,2))="x",H$4&gt;='Tournées'!$Q39,H$4&lt;='Tournées'!$R39),IFERROR(INDEX('Remplacements ponctuels'!$C$2:$C$201,MATCH(H$4&amp;"|"&amp;$A42,'Remplacements ponctuels'!$E$2:$E$201,0)),'Tournées'!$N39),""))</f>
      </c>
      <c r="I42" s="13">
        <f>IF($A42="","",IF(AND(INDEX('Tournées'!$G39:$M39,1,WEEKDAY(I$4,2))="x",I$4&gt;='Tournées'!$Q39,I$4&lt;='Tournées'!$R39),IFERROR(INDEX('Remplacements ponctuels'!$C$2:$C$201,MATCH(I$4&amp;"|"&amp;$A42,'Remplacements ponctuels'!$E$2:$E$201,0)),'Tournées'!$N39),""))</f>
      </c>
      <c r="J42" s="13">
        <f>IF($A42="","",IF(AND(INDEX('Tournées'!$G39:$M39,1,WEEKDAY(J$4,2))="x",J$4&gt;='Tournées'!$Q39,J$4&lt;='Tournées'!$R39),IFERROR(INDEX('Remplacements ponctuels'!$C$2:$C$201,MATCH(J$4&amp;"|"&amp;$A42,'Remplacements ponctuels'!$E$2:$E$201,0)),'Tournées'!$N39),""))</f>
      </c>
    </row>
    <row r="43" spans="1:10" x14ac:dyDescent="0.25">
      <c r="A43" s="6">
        <f>IF('Tournées'!A40="","",'Tournées'!A40)</f>
      </c>
      <c r="B43" s="11">
        <f>IF('Tournées'!A40="","",'Tournées'!B40)</f>
      </c>
      <c r="C43" s="12">
        <f>IF('Tournées'!A40="","",'Tournées'!E40)</f>
      </c>
      <c r="D43" s="13">
        <f>IF($A43="","",IF(AND(INDEX('Tournées'!$G40:$M40,1,WEEKDAY(D$4,2))="x",D$4&gt;='Tournées'!$Q40,D$4&lt;='Tournées'!$R40),IFERROR(INDEX('Remplacements ponctuels'!$C$2:$C$201,MATCH(D$4&amp;"|"&amp;$A43,'Remplacements ponctuels'!$E$2:$E$201,0)),'Tournées'!$N40),""))</f>
      </c>
      <c r="E43" s="13">
        <f>IF($A43="","",IF(AND(INDEX('Tournées'!$G40:$M40,1,WEEKDAY(E$4,2))="x",E$4&gt;='Tournées'!$Q40,E$4&lt;='Tournées'!$R40),IFERROR(INDEX('Remplacements ponctuels'!$C$2:$C$201,MATCH(E$4&amp;"|"&amp;$A43,'Remplacements ponctuels'!$E$2:$E$201,0)),'Tournées'!$N40),""))</f>
      </c>
      <c r="F43" s="13">
        <f>IF($A43="","",IF(AND(INDEX('Tournées'!$G40:$M40,1,WEEKDAY(F$4,2))="x",F$4&gt;='Tournées'!$Q40,F$4&lt;='Tournées'!$R40),IFERROR(INDEX('Remplacements ponctuels'!$C$2:$C$201,MATCH(F$4&amp;"|"&amp;$A43,'Remplacements ponctuels'!$E$2:$E$201,0)),'Tournées'!$N40),""))</f>
      </c>
      <c r="G43" s="13">
        <f>IF($A43="","",IF(AND(INDEX('Tournées'!$G40:$M40,1,WEEKDAY(G$4,2))="x",G$4&gt;='Tournées'!$Q40,G$4&lt;='Tournées'!$R40),IFERROR(INDEX('Remplacements ponctuels'!$C$2:$C$201,MATCH(G$4&amp;"|"&amp;$A43,'Remplacements ponctuels'!$E$2:$E$201,0)),'Tournées'!$N40),""))</f>
      </c>
      <c r="H43" s="13">
        <f>IF($A43="","",IF(AND(INDEX('Tournées'!$G40:$M40,1,WEEKDAY(H$4,2))="x",H$4&gt;='Tournées'!$Q40,H$4&lt;='Tournées'!$R40),IFERROR(INDEX('Remplacements ponctuels'!$C$2:$C$201,MATCH(H$4&amp;"|"&amp;$A43,'Remplacements ponctuels'!$E$2:$E$201,0)),'Tournées'!$N40),""))</f>
      </c>
      <c r="I43" s="13">
        <f>IF($A43="","",IF(AND(INDEX('Tournées'!$G40:$M40,1,WEEKDAY(I$4,2))="x",I$4&gt;='Tournées'!$Q40,I$4&lt;='Tournées'!$R40),IFERROR(INDEX('Remplacements ponctuels'!$C$2:$C$201,MATCH(I$4&amp;"|"&amp;$A43,'Remplacements ponctuels'!$E$2:$E$201,0)),'Tournées'!$N40),""))</f>
      </c>
      <c r="J43" s="13">
        <f>IF($A43="","",IF(AND(INDEX('Tournées'!$G40:$M40,1,WEEKDAY(J$4,2))="x",J$4&gt;='Tournées'!$Q40,J$4&lt;='Tournées'!$R40),IFERROR(INDEX('Remplacements ponctuels'!$C$2:$C$201,MATCH(J$4&amp;"|"&amp;$A43,'Remplacements ponctuels'!$E$2:$E$201,0)),'Tournées'!$N40),""))</f>
      </c>
    </row>
    <row r="44" spans="1:10" x14ac:dyDescent="0.25">
      <c r="A44" s="6">
        <f>IF('Tournées'!A41="","",'Tournées'!A41)</f>
      </c>
      <c r="B44" s="11">
        <f>IF('Tournées'!A41="","",'Tournées'!B41)</f>
      </c>
      <c r="C44" s="12">
        <f>IF('Tournées'!A41="","",'Tournées'!E41)</f>
      </c>
      <c r="D44" s="13">
        <f>IF($A44="","",IF(AND(INDEX('Tournées'!$G41:$M41,1,WEEKDAY(D$4,2))="x",D$4&gt;='Tournées'!$Q41,D$4&lt;='Tournées'!$R41),IFERROR(INDEX('Remplacements ponctuels'!$C$2:$C$201,MATCH(D$4&amp;"|"&amp;$A44,'Remplacements ponctuels'!$E$2:$E$201,0)),'Tournées'!$N41),""))</f>
      </c>
      <c r="E44" s="13">
        <f>IF($A44="","",IF(AND(INDEX('Tournées'!$G41:$M41,1,WEEKDAY(E$4,2))="x",E$4&gt;='Tournées'!$Q41,E$4&lt;='Tournées'!$R41),IFERROR(INDEX('Remplacements ponctuels'!$C$2:$C$201,MATCH(E$4&amp;"|"&amp;$A44,'Remplacements ponctuels'!$E$2:$E$201,0)),'Tournées'!$N41),""))</f>
      </c>
      <c r="F44" s="13">
        <f>IF($A44="","",IF(AND(INDEX('Tournées'!$G41:$M41,1,WEEKDAY(F$4,2))="x",F$4&gt;='Tournées'!$Q41,F$4&lt;='Tournées'!$R41),IFERROR(INDEX('Remplacements ponctuels'!$C$2:$C$201,MATCH(F$4&amp;"|"&amp;$A44,'Remplacements ponctuels'!$E$2:$E$201,0)),'Tournées'!$N41),""))</f>
      </c>
      <c r="G44" s="13">
        <f>IF($A44="","",IF(AND(INDEX('Tournées'!$G41:$M41,1,WEEKDAY(G$4,2))="x",G$4&gt;='Tournées'!$Q41,G$4&lt;='Tournées'!$R41),IFERROR(INDEX('Remplacements ponctuels'!$C$2:$C$201,MATCH(G$4&amp;"|"&amp;$A44,'Remplacements ponctuels'!$E$2:$E$201,0)),'Tournées'!$N41),""))</f>
      </c>
      <c r="H44" s="13">
        <f>IF($A44="","",IF(AND(INDEX('Tournées'!$G41:$M41,1,WEEKDAY(H$4,2))="x",H$4&gt;='Tournées'!$Q41,H$4&lt;='Tournées'!$R41),IFERROR(INDEX('Remplacements ponctuels'!$C$2:$C$201,MATCH(H$4&amp;"|"&amp;$A44,'Remplacements ponctuels'!$E$2:$E$201,0)),'Tournées'!$N41),""))</f>
      </c>
      <c r="I44" s="13">
        <f>IF($A44="","",IF(AND(INDEX('Tournées'!$G41:$M41,1,WEEKDAY(I$4,2))="x",I$4&gt;='Tournées'!$Q41,I$4&lt;='Tournées'!$R41),IFERROR(INDEX('Remplacements ponctuels'!$C$2:$C$201,MATCH(I$4&amp;"|"&amp;$A44,'Remplacements ponctuels'!$E$2:$E$201,0)),'Tournées'!$N41),""))</f>
      </c>
      <c r="J44" s="13">
        <f>IF($A44="","",IF(AND(INDEX('Tournées'!$G41:$M41,1,WEEKDAY(J$4,2))="x",J$4&gt;='Tournées'!$Q41,J$4&lt;='Tournées'!$R41),IFERROR(INDEX('Remplacements ponctuels'!$C$2:$C$201,MATCH(J$4&amp;"|"&amp;$A44,'Remplacements ponctuels'!$E$2:$E$201,0)),'Tournées'!$N41),""))</f>
      </c>
    </row>
    <row r="45" spans="1:10" x14ac:dyDescent="0.25">
      <c r="A45" s="6">
        <f>IF('Tournées'!A42="","",'Tournées'!A42)</f>
      </c>
      <c r="B45" s="11">
        <f>IF('Tournées'!A42="","",'Tournées'!B42)</f>
      </c>
      <c r="C45" s="12">
        <f>IF('Tournées'!A42="","",'Tournées'!E42)</f>
      </c>
      <c r="D45" s="13">
        <f>IF($A45="","",IF(AND(INDEX('Tournées'!$G42:$M42,1,WEEKDAY(D$4,2))="x",D$4&gt;='Tournées'!$Q42,D$4&lt;='Tournées'!$R42),IFERROR(INDEX('Remplacements ponctuels'!$C$2:$C$201,MATCH(D$4&amp;"|"&amp;$A45,'Remplacements ponctuels'!$E$2:$E$201,0)),'Tournées'!$N42),""))</f>
      </c>
      <c r="E45" s="13">
        <f>IF($A45="","",IF(AND(INDEX('Tournées'!$G42:$M42,1,WEEKDAY(E$4,2))="x",E$4&gt;='Tournées'!$Q42,E$4&lt;='Tournées'!$R42),IFERROR(INDEX('Remplacements ponctuels'!$C$2:$C$201,MATCH(E$4&amp;"|"&amp;$A45,'Remplacements ponctuels'!$E$2:$E$201,0)),'Tournées'!$N42),""))</f>
      </c>
      <c r="F45" s="13">
        <f>IF($A45="","",IF(AND(INDEX('Tournées'!$G42:$M42,1,WEEKDAY(F$4,2))="x",F$4&gt;='Tournées'!$Q42,F$4&lt;='Tournées'!$R42),IFERROR(INDEX('Remplacements ponctuels'!$C$2:$C$201,MATCH(F$4&amp;"|"&amp;$A45,'Remplacements ponctuels'!$E$2:$E$201,0)),'Tournées'!$N42),""))</f>
      </c>
      <c r="G45" s="13">
        <f>IF($A45="","",IF(AND(INDEX('Tournées'!$G42:$M42,1,WEEKDAY(G$4,2))="x",G$4&gt;='Tournées'!$Q42,G$4&lt;='Tournées'!$R42),IFERROR(INDEX('Remplacements ponctuels'!$C$2:$C$201,MATCH(G$4&amp;"|"&amp;$A45,'Remplacements ponctuels'!$E$2:$E$201,0)),'Tournées'!$N42),""))</f>
      </c>
      <c r="H45" s="13">
        <f>IF($A45="","",IF(AND(INDEX('Tournées'!$G42:$M42,1,WEEKDAY(H$4,2))="x",H$4&gt;='Tournées'!$Q42,H$4&lt;='Tournées'!$R42),IFERROR(INDEX('Remplacements ponctuels'!$C$2:$C$201,MATCH(H$4&amp;"|"&amp;$A45,'Remplacements ponctuels'!$E$2:$E$201,0)),'Tournées'!$N42),""))</f>
      </c>
      <c r="I45" s="13">
        <f>IF($A45="","",IF(AND(INDEX('Tournées'!$G42:$M42,1,WEEKDAY(I$4,2))="x",I$4&gt;='Tournées'!$Q42,I$4&lt;='Tournées'!$R42),IFERROR(INDEX('Remplacements ponctuels'!$C$2:$C$201,MATCH(I$4&amp;"|"&amp;$A45,'Remplacements ponctuels'!$E$2:$E$201,0)),'Tournées'!$N42),""))</f>
      </c>
      <c r="J45" s="13">
        <f>IF($A45="","",IF(AND(INDEX('Tournées'!$G42:$M42,1,WEEKDAY(J$4,2))="x",J$4&gt;='Tournées'!$Q42,J$4&lt;='Tournées'!$R42),IFERROR(INDEX('Remplacements ponctuels'!$C$2:$C$201,MATCH(J$4&amp;"|"&amp;$A45,'Remplacements ponctuels'!$E$2:$E$201,0)),'Tournées'!$N42),""))</f>
      </c>
    </row>
    <row r="46" spans="1:10" x14ac:dyDescent="0.25">
      <c r="A46" s="6">
        <f>IF('Tournées'!A43="","",'Tournées'!A43)</f>
      </c>
      <c r="B46" s="11">
        <f>IF('Tournées'!A43="","",'Tournées'!B43)</f>
      </c>
      <c r="C46" s="12">
        <f>IF('Tournées'!A43="","",'Tournées'!E43)</f>
      </c>
      <c r="D46" s="13">
        <f>IF($A46="","",IF(AND(INDEX('Tournées'!$G43:$M43,1,WEEKDAY(D$4,2))="x",D$4&gt;='Tournées'!$Q43,D$4&lt;='Tournées'!$R43),IFERROR(INDEX('Remplacements ponctuels'!$C$2:$C$201,MATCH(D$4&amp;"|"&amp;$A46,'Remplacements ponctuels'!$E$2:$E$201,0)),'Tournées'!$N43),""))</f>
      </c>
      <c r="E46" s="13">
        <f>IF($A46="","",IF(AND(INDEX('Tournées'!$G43:$M43,1,WEEKDAY(E$4,2))="x",E$4&gt;='Tournées'!$Q43,E$4&lt;='Tournées'!$R43),IFERROR(INDEX('Remplacements ponctuels'!$C$2:$C$201,MATCH(E$4&amp;"|"&amp;$A46,'Remplacements ponctuels'!$E$2:$E$201,0)),'Tournées'!$N43),""))</f>
      </c>
      <c r="F46" s="13">
        <f>IF($A46="","",IF(AND(INDEX('Tournées'!$G43:$M43,1,WEEKDAY(F$4,2))="x",F$4&gt;='Tournées'!$Q43,F$4&lt;='Tournées'!$R43),IFERROR(INDEX('Remplacements ponctuels'!$C$2:$C$201,MATCH(F$4&amp;"|"&amp;$A46,'Remplacements ponctuels'!$E$2:$E$201,0)),'Tournées'!$N43),""))</f>
      </c>
      <c r="G46" s="13">
        <f>IF($A46="","",IF(AND(INDEX('Tournées'!$G43:$M43,1,WEEKDAY(G$4,2))="x",G$4&gt;='Tournées'!$Q43,G$4&lt;='Tournées'!$R43),IFERROR(INDEX('Remplacements ponctuels'!$C$2:$C$201,MATCH(G$4&amp;"|"&amp;$A46,'Remplacements ponctuels'!$E$2:$E$201,0)),'Tournées'!$N43),""))</f>
      </c>
      <c r="H46" s="13">
        <f>IF($A46="","",IF(AND(INDEX('Tournées'!$G43:$M43,1,WEEKDAY(H$4,2))="x",H$4&gt;='Tournées'!$Q43,H$4&lt;='Tournées'!$R43),IFERROR(INDEX('Remplacements ponctuels'!$C$2:$C$201,MATCH(H$4&amp;"|"&amp;$A46,'Remplacements ponctuels'!$E$2:$E$201,0)),'Tournées'!$N43),""))</f>
      </c>
      <c r="I46" s="13">
        <f>IF($A46="","",IF(AND(INDEX('Tournées'!$G43:$M43,1,WEEKDAY(I$4,2))="x",I$4&gt;='Tournées'!$Q43,I$4&lt;='Tournées'!$R43),IFERROR(INDEX('Remplacements ponctuels'!$C$2:$C$201,MATCH(I$4&amp;"|"&amp;$A46,'Remplacements ponctuels'!$E$2:$E$201,0)),'Tournées'!$N43),""))</f>
      </c>
      <c r="J46" s="13">
        <f>IF($A46="","",IF(AND(INDEX('Tournées'!$G43:$M43,1,WEEKDAY(J$4,2))="x",J$4&gt;='Tournées'!$Q43,J$4&lt;='Tournées'!$R43),IFERROR(INDEX('Remplacements ponctuels'!$C$2:$C$201,MATCH(J$4&amp;"|"&amp;$A46,'Remplacements ponctuels'!$E$2:$E$201,0)),'Tournées'!$N43),""))</f>
      </c>
    </row>
    <row r="47" spans="1:10" x14ac:dyDescent="0.25">
      <c r="A47" s="6">
        <f>IF('Tournées'!A44="","",'Tournées'!A44)</f>
      </c>
      <c r="B47" s="11">
        <f>IF('Tournées'!A44="","",'Tournées'!B44)</f>
      </c>
      <c r="C47" s="12">
        <f>IF('Tournées'!A44="","",'Tournées'!E44)</f>
      </c>
      <c r="D47" s="13">
        <f>IF($A47="","",IF(AND(INDEX('Tournées'!$G44:$M44,1,WEEKDAY(D$4,2))="x",D$4&gt;='Tournées'!$Q44,D$4&lt;='Tournées'!$R44),IFERROR(INDEX('Remplacements ponctuels'!$C$2:$C$201,MATCH(D$4&amp;"|"&amp;$A47,'Remplacements ponctuels'!$E$2:$E$201,0)),'Tournées'!$N44),""))</f>
      </c>
      <c r="E47" s="13">
        <f>IF($A47="","",IF(AND(INDEX('Tournées'!$G44:$M44,1,WEEKDAY(E$4,2))="x",E$4&gt;='Tournées'!$Q44,E$4&lt;='Tournées'!$R44),IFERROR(INDEX('Remplacements ponctuels'!$C$2:$C$201,MATCH(E$4&amp;"|"&amp;$A47,'Remplacements ponctuels'!$E$2:$E$201,0)),'Tournées'!$N44),""))</f>
      </c>
      <c r="F47" s="13">
        <f>IF($A47="","",IF(AND(INDEX('Tournées'!$G44:$M44,1,WEEKDAY(F$4,2))="x",F$4&gt;='Tournées'!$Q44,F$4&lt;='Tournées'!$R44),IFERROR(INDEX('Remplacements ponctuels'!$C$2:$C$201,MATCH(F$4&amp;"|"&amp;$A47,'Remplacements ponctuels'!$E$2:$E$201,0)),'Tournées'!$N44),""))</f>
      </c>
      <c r="G47" s="13">
        <f>IF($A47="","",IF(AND(INDEX('Tournées'!$G44:$M44,1,WEEKDAY(G$4,2))="x",G$4&gt;='Tournées'!$Q44,G$4&lt;='Tournées'!$R44),IFERROR(INDEX('Remplacements ponctuels'!$C$2:$C$201,MATCH(G$4&amp;"|"&amp;$A47,'Remplacements ponctuels'!$E$2:$E$201,0)),'Tournées'!$N44),""))</f>
      </c>
      <c r="H47" s="13">
        <f>IF($A47="","",IF(AND(INDEX('Tournées'!$G44:$M44,1,WEEKDAY(H$4,2))="x",H$4&gt;='Tournées'!$Q44,H$4&lt;='Tournées'!$R44),IFERROR(INDEX('Remplacements ponctuels'!$C$2:$C$201,MATCH(H$4&amp;"|"&amp;$A47,'Remplacements ponctuels'!$E$2:$E$201,0)),'Tournées'!$N44),""))</f>
      </c>
      <c r="I47" s="13">
        <f>IF($A47="","",IF(AND(INDEX('Tournées'!$G44:$M44,1,WEEKDAY(I$4,2))="x",I$4&gt;='Tournées'!$Q44,I$4&lt;='Tournées'!$R44),IFERROR(INDEX('Remplacements ponctuels'!$C$2:$C$201,MATCH(I$4&amp;"|"&amp;$A47,'Remplacements ponctuels'!$E$2:$E$201,0)),'Tournées'!$N44),""))</f>
      </c>
      <c r="J47" s="13">
        <f>IF($A47="","",IF(AND(INDEX('Tournées'!$G44:$M44,1,WEEKDAY(J$4,2))="x",J$4&gt;='Tournées'!$Q44,J$4&lt;='Tournées'!$R44),IFERROR(INDEX('Remplacements ponctuels'!$C$2:$C$201,MATCH(J$4&amp;"|"&amp;$A47,'Remplacements ponctuels'!$E$2:$E$201,0)),'Tournées'!$N44),""))</f>
      </c>
    </row>
    <row r="48" spans="1:10" x14ac:dyDescent="0.25">
      <c r="A48" s="6">
        <f>IF('Tournées'!A45="","",'Tournées'!A45)</f>
      </c>
      <c r="B48" s="11">
        <f>IF('Tournées'!A45="","",'Tournées'!B45)</f>
      </c>
      <c r="C48" s="12">
        <f>IF('Tournées'!A45="","",'Tournées'!E45)</f>
      </c>
      <c r="D48" s="13">
        <f>IF($A48="","",IF(AND(INDEX('Tournées'!$G45:$M45,1,WEEKDAY(D$4,2))="x",D$4&gt;='Tournées'!$Q45,D$4&lt;='Tournées'!$R45),IFERROR(INDEX('Remplacements ponctuels'!$C$2:$C$201,MATCH(D$4&amp;"|"&amp;$A48,'Remplacements ponctuels'!$E$2:$E$201,0)),'Tournées'!$N45),""))</f>
      </c>
      <c r="E48" s="13">
        <f>IF($A48="","",IF(AND(INDEX('Tournées'!$G45:$M45,1,WEEKDAY(E$4,2))="x",E$4&gt;='Tournées'!$Q45,E$4&lt;='Tournées'!$R45),IFERROR(INDEX('Remplacements ponctuels'!$C$2:$C$201,MATCH(E$4&amp;"|"&amp;$A48,'Remplacements ponctuels'!$E$2:$E$201,0)),'Tournées'!$N45),""))</f>
      </c>
      <c r="F48" s="13">
        <f>IF($A48="","",IF(AND(INDEX('Tournées'!$G45:$M45,1,WEEKDAY(F$4,2))="x",F$4&gt;='Tournées'!$Q45,F$4&lt;='Tournées'!$R45),IFERROR(INDEX('Remplacements ponctuels'!$C$2:$C$201,MATCH(F$4&amp;"|"&amp;$A48,'Remplacements ponctuels'!$E$2:$E$201,0)),'Tournées'!$N45),""))</f>
      </c>
      <c r="G48" s="13">
        <f>IF($A48="","",IF(AND(INDEX('Tournées'!$G45:$M45,1,WEEKDAY(G$4,2))="x",G$4&gt;='Tournées'!$Q45,G$4&lt;='Tournées'!$R45),IFERROR(INDEX('Remplacements ponctuels'!$C$2:$C$201,MATCH(G$4&amp;"|"&amp;$A48,'Remplacements ponctuels'!$E$2:$E$201,0)),'Tournées'!$N45),""))</f>
      </c>
      <c r="H48" s="13">
        <f>IF($A48="","",IF(AND(INDEX('Tournées'!$G45:$M45,1,WEEKDAY(H$4,2))="x",H$4&gt;='Tournées'!$Q45,H$4&lt;='Tournées'!$R45),IFERROR(INDEX('Remplacements ponctuels'!$C$2:$C$201,MATCH(H$4&amp;"|"&amp;$A48,'Remplacements ponctuels'!$E$2:$E$201,0)),'Tournées'!$N45),""))</f>
      </c>
      <c r="I48" s="13">
        <f>IF($A48="","",IF(AND(INDEX('Tournées'!$G45:$M45,1,WEEKDAY(I$4,2))="x",I$4&gt;='Tournées'!$Q45,I$4&lt;='Tournées'!$R45),IFERROR(INDEX('Remplacements ponctuels'!$C$2:$C$201,MATCH(I$4&amp;"|"&amp;$A48,'Remplacements ponctuels'!$E$2:$E$201,0)),'Tournées'!$N45),""))</f>
      </c>
      <c r="J48" s="13">
        <f>IF($A48="","",IF(AND(INDEX('Tournées'!$G45:$M45,1,WEEKDAY(J$4,2))="x",J$4&gt;='Tournées'!$Q45,J$4&lt;='Tournées'!$R45),IFERROR(INDEX('Remplacements ponctuels'!$C$2:$C$201,MATCH(J$4&amp;"|"&amp;$A48,'Remplacements ponctuels'!$E$2:$E$201,0)),'Tournées'!$N45),""))</f>
      </c>
    </row>
    <row r="49" spans="1:10" x14ac:dyDescent="0.25">
      <c r="A49" s="6">
        <f>IF('Tournées'!A46="","",'Tournées'!A46)</f>
      </c>
      <c r="B49" s="11">
        <f>IF('Tournées'!A46="","",'Tournées'!B46)</f>
      </c>
      <c r="C49" s="12">
        <f>IF('Tournées'!A46="","",'Tournées'!E46)</f>
      </c>
      <c r="D49" s="13">
        <f>IF($A49="","",IF(AND(INDEX('Tournées'!$G46:$M46,1,WEEKDAY(D$4,2))="x",D$4&gt;='Tournées'!$Q46,D$4&lt;='Tournées'!$R46),IFERROR(INDEX('Remplacements ponctuels'!$C$2:$C$201,MATCH(D$4&amp;"|"&amp;$A49,'Remplacements ponctuels'!$E$2:$E$201,0)),'Tournées'!$N46),""))</f>
      </c>
      <c r="E49" s="13">
        <f>IF($A49="","",IF(AND(INDEX('Tournées'!$G46:$M46,1,WEEKDAY(E$4,2))="x",E$4&gt;='Tournées'!$Q46,E$4&lt;='Tournées'!$R46),IFERROR(INDEX('Remplacements ponctuels'!$C$2:$C$201,MATCH(E$4&amp;"|"&amp;$A49,'Remplacements ponctuels'!$E$2:$E$201,0)),'Tournées'!$N46),""))</f>
      </c>
      <c r="F49" s="13">
        <f>IF($A49="","",IF(AND(INDEX('Tournées'!$G46:$M46,1,WEEKDAY(F$4,2))="x",F$4&gt;='Tournées'!$Q46,F$4&lt;='Tournées'!$R46),IFERROR(INDEX('Remplacements ponctuels'!$C$2:$C$201,MATCH(F$4&amp;"|"&amp;$A49,'Remplacements ponctuels'!$E$2:$E$201,0)),'Tournées'!$N46),""))</f>
      </c>
      <c r="G49" s="13">
        <f>IF($A49="","",IF(AND(INDEX('Tournées'!$G46:$M46,1,WEEKDAY(G$4,2))="x",G$4&gt;='Tournées'!$Q46,G$4&lt;='Tournées'!$R46),IFERROR(INDEX('Remplacements ponctuels'!$C$2:$C$201,MATCH(G$4&amp;"|"&amp;$A49,'Remplacements ponctuels'!$E$2:$E$201,0)),'Tournées'!$N46),""))</f>
      </c>
      <c r="H49" s="13">
        <f>IF($A49="","",IF(AND(INDEX('Tournées'!$G46:$M46,1,WEEKDAY(H$4,2))="x",H$4&gt;='Tournées'!$Q46,H$4&lt;='Tournées'!$R46),IFERROR(INDEX('Remplacements ponctuels'!$C$2:$C$201,MATCH(H$4&amp;"|"&amp;$A49,'Remplacements ponctuels'!$E$2:$E$201,0)),'Tournées'!$N46),""))</f>
      </c>
      <c r="I49" s="13">
        <f>IF($A49="","",IF(AND(INDEX('Tournées'!$G46:$M46,1,WEEKDAY(I$4,2))="x",I$4&gt;='Tournées'!$Q46,I$4&lt;='Tournées'!$R46),IFERROR(INDEX('Remplacements ponctuels'!$C$2:$C$201,MATCH(I$4&amp;"|"&amp;$A49,'Remplacements ponctuels'!$E$2:$E$201,0)),'Tournées'!$N46),""))</f>
      </c>
      <c r="J49" s="13">
        <f>IF($A49="","",IF(AND(INDEX('Tournées'!$G46:$M46,1,WEEKDAY(J$4,2))="x",J$4&gt;='Tournées'!$Q46,J$4&lt;='Tournées'!$R46),IFERROR(INDEX('Remplacements ponctuels'!$C$2:$C$201,MATCH(J$4&amp;"|"&amp;$A49,'Remplacements ponctuels'!$E$2:$E$201,0)),'Tournées'!$N46),""))</f>
      </c>
    </row>
    <row r="50" spans="1:10" x14ac:dyDescent="0.25">
      <c r="A50" s="6">
        <f>IF('Tournées'!A47="","",'Tournées'!A47)</f>
      </c>
      <c r="B50" s="11">
        <f>IF('Tournées'!A47="","",'Tournées'!B47)</f>
      </c>
      <c r="C50" s="12">
        <f>IF('Tournées'!A47="","",'Tournées'!E47)</f>
      </c>
      <c r="D50" s="13">
        <f>IF($A50="","",IF(AND(INDEX('Tournées'!$G47:$M47,1,WEEKDAY(D$4,2))="x",D$4&gt;='Tournées'!$Q47,D$4&lt;='Tournées'!$R47),IFERROR(INDEX('Remplacements ponctuels'!$C$2:$C$201,MATCH(D$4&amp;"|"&amp;$A50,'Remplacements ponctuels'!$E$2:$E$201,0)),'Tournées'!$N47),""))</f>
      </c>
      <c r="E50" s="13">
        <f>IF($A50="","",IF(AND(INDEX('Tournées'!$G47:$M47,1,WEEKDAY(E$4,2))="x",E$4&gt;='Tournées'!$Q47,E$4&lt;='Tournées'!$R47),IFERROR(INDEX('Remplacements ponctuels'!$C$2:$C$201,MATCH(E$4&amp;"|"&amp;$A50,'Remplacements ponctuels'!$E$2:$E$201,0)),'Tournées'!$N47),""))</f>
      </c>
      <c r="F50" s="13">
        <f>IF($A50="","",IF(AND(INDEX('Tournées'!$G47:$M47,1,WEEKDAY(F$4,2))="x",F$4&gt;='Tournées'!$Q47,F$4&lt;='Tournées'!$R47),IFERROR(INDEX('Remplacements ponctuels'!$C$2:$C$201,MATCH(F$4&amp;"|"&amp;$A50,'Remplacements ponctuels'!$E$2:$E$201,0)),'Tournées'!$N47),""))</f>
      </c>
      <c r="G50" s="13">
        <f>IF($A50="","",IF(AND(INDEX('Tournées'!$G47:$M47,1,WEEKDAY(G$4,2))="x",G$4&gt;='Tournées'!$Q47,G$4&lt;='Tournées'!$R47),IFERROR(INDEX('Remplacements ponctuels'!$C$2:$C$201,MATCH(G$4&amp;"|"&amp;$A50,'Remplacements ponctuels'!$E$2:$E$201,0)),'Tournées'!$N47),""))</f>
      </c>
      <c r="H50" s="13">
        <f>IF($A50="","",IF(AND(INDEX('Tournées'!$G47:$M47,1,WEEKDAY(H$4,2))="x",H$4&gt;='Tournées'!$Q47,H$4&lt;='Tournées'!$R47),IFERROR(INDEX('Remplacements ponctuels'!$C$2:$C$201,MATCH(H$4&amp;"|"&amp;$A50,'Remplacements ponctuels'!$E$2:$E$201,0)),'Tournées'!$N47),""))</f>
      </c>
      <c r="I50" s="13">
        <f>IF($A50="","",IF(AND(INDEX('Tournées'!$G47:$M47,1,WEEKDAY(I$4,2))="x",I$4&gt;='Tournées'!$Q47,I$4&lt;='Tournées'!$R47),IFERROR(INDEX('Remplacements ponctuels'!$C$2:$C$201,MATCH(I$4&amp;"|"&amp;$A50,'Remplacements ponctuels'!$E$2:$E$201,0)),'Tournées'!$N47),""))</f>
      </c>
      <c r="J50" s="13">
        <f>IF($A50="","",IF(AND(INDEX('Tournées'!$G47:$M47,1,WEEKDAY(J$4,2))="x",J$4&gt;='Tournées'!$Q47,J$4&lt;='Tournées'!$R47),IFERROR(INDEX('Remplacements ponctuels'!$C$2:$C$201,MATCH(J$4&amp;"|"&amp;$A50,'Remplacements ponctuels'!$E$2:$E$201,0)),'Tournées'!$N47),""))</f>
      </c>
    </row>
    <row r="51" spans="1:10" x14ac:dyDescent="0.25">
      <c r="A51" s="6">
        <f>IF('Tournées'!A48="","",'Tournées'!A48)</f>
      </c>
      <c r="B51" s="11">
        <f>IF('Tournées'!A48="","",'Tournées'!B48)</f>
      </c>
      <c r="C51" s="12">
        <f>IF('Tournées'!A48="","",'Tournées'!E48)</f>
      </c>
      <c r="D51" s="13">
        <f>IF($A51="","",IF(AND(INDEX('Tournées'!$G48:$M48,1,WEEKDAY(D$4,2))="x",D$4&gt;='Tournées'!$Q48,D$4&lt;='Tournées'!$R48),IFERROR(INDEX('Remplacements ponctuels'!$C$2:$C$201,MATCH(D$4&amp;"|"&amp;$A51,'Remplacements ponctuels'!$E$2:$E$201,0)),'Tournées'!$N48),""))</f>
      </c>
      <c r="E51" s="13">
        <f>IF($A51="","",IF(AND(INDEX('Tournées'!$G48:$M48,1,WEEKDAY(E$4,2))="x",E$4&gt;='Tournées'!$Q48,E$4&lt;='Tournées'!$R48),IFERROR(INDEX('Remplacements ponctuels'!$C$2:$C$201,MATCH(E$4&amp;"|"&amp;$A51,'Remplacements ponctuels'!$E$2:$E$201,0)),'Tournées'!$N48),""))</f>
      </c>
      <c r="F51" s="13">
        <f>IF($A51="","",IF(AND(INDEX('Tournées'!$G48:$M48,1,WEEKDAY(F$4,2))="x",F$4&gt;='Tournées'!$Q48,F$4&lt;='Tournées'!$R48),IFERROR(INDEX('Remplacements ponctuels'!$C$2:$C$201,MATCH(F$4&amp;"|"&amp;$A51,'Remplacements ponctuels'!$E$2:$E$201,0)),'Tournées'!$N48),""))</f>
      </c>
      <c r="G51" s="13">
        <f>IF($A51="","",IF(AND(INDEX('Tournées'!$G48:$M48,1,WEEKDAY(G$4,2))="x",G$4&gt;='Tournées'!$Q48,G$4&lt;='Tournées'!$R48),IFERROR(INDEX('Remplacements ponctuels'!$C$2:$C$201,MATCH(G$4&amp;"|"&amp;$A51,'Remplacements ponctuels'!$E$2:$E$201,0)),'Tournées'!$N48),""))</f>
      </c>
      <c r="H51" s="13">
        <f>IF($A51="","",IF(AND(INDEX('Tournées'!$G48:$M48,1,WEEKDAY(H$4,2))="x",H$4&gt;='Tournées'!$Q48,H$4&lt;='Tournées'!$R48),IFERROR(INDEX('Remplacements ponctuels'!$C$2:$C$201,MATCH(H$4&amp;"|"&amp;$A51,'Remplacements ponctuels'!$E$2:$E$201,0)),'Tournées'!$N48),""))</f>
      </c>
      <c r="I51" s="13">
        <f>IF($A51="","",IF(AND(INDEX('Tournées'!$G48:$M48,1,WEEKDAY(I$4,2))="x",I$4&gt;='Tournées'!$Q48,I$4&lt;='Tournées'!$R48),IFERROR(INDEX('Remplacements ponctuels'!$C$2:$C$201,MATCH(I$4&amp;"|"&amp;$A51,'Remplacements ponctuels'!$E$2:$E$201,0)),'Tournées'!$N48),""))</f>
      </c>
      <c r="J51" s="13">
        <f>IF($A51="","",IF(AND(INDEX('Tournées'!$G48:$M48,1,WEEKDAY(J$4,2))="x",J$4&gt;='Tournées'!$Q48,J$4&lt;='Tournées'!$R48),IFERROR(INDEX('Remplacements ponctuels'!$C$2:$C$201,MATCH(J$4&amp;"|"&amp;$A51,'Remplacements ponctuels'!$E$2:$E$201,0)),'Tournées'!$N48),""))</f>
      </c>
    </row>
    <row r="52" spans="1:10" x14ac:dyDescent="0.25">
      <c r="A52" s="6">
        <f>IF('Tournées'!A49="","",'Tournées'!A49)</f>
      </c>
      <c r="B52" s="11">
        <f>IF('Tournées'!A49="","",'Tournées'!B49)</f>
      </c>
      <c r="C52" s="12">
        <f>IF('Tournées'!A49="","",'Tournées'!E49)</f>
      </c>
      <c r="D52" s="13">
        <f>IF($A52="","",IF(AND(INDEX('Tournées'!$G49:$M49,1,WEEKDAY(D$4,2))="x",D$4&gt;='Tournées'!$Q49,D$4&lt;='Tournées'!$R49),IFERROR(INDEX('Remplacements ponctuels'!$C$2:$C$201,MATCH(D$4&amp;"|"&amp;$A52,'Remplacements ponctuels'!$E$2:$E$201,0)),'Tournées'!$N49),""))</f>
      </c>
      <c r="E52" s="13">
        <f>IF($A52="","",IF(AND(INDEX('Tournées'!$G49:$M49,1,WEEKDAY(E$4,2))="x",E$4&gt;='Tournées'!$Q49,E$4&lt;='Tournées'!$R49),IFERROR(INDEX('Remplacements ponctuels'!$C$2:$C$201,MATCH(E$4&amp;"|"&amp;$A52,'Remplacements ponctuels'!$E$2:$E$201,0)),'Tournées'!$N49),""))</f>
      </c>
      <c r="F52" s="13">
        <f>IF($A52="","",IF(AND(INDEX('Tournées'!$G49:$M49,1,WEEKDAY(F$4,2))="x",F$4&gt;='Tournées'!$Q49,F$4&lt;='Tournées'!$R49),IFERROR(INDEX('Remplacements ponctuels'!$C$2:$C$201,MATCH(F$4&amp;"|"&amp;$A52,'Remplacements ponctuels'!$E$2:$E$201,0)),'Tournées'!$N49),""))</f>
      </c>
      <c r="G52" s="13">
        <f>IF($A52="","",IF(AND(INDEX('Tournées'!$G49:$M49,1,WEEKDAY(G$4,2))="x",G$4&gt;='Tournées'!$Q49,G$4&lt;='Tournées'!$R49),IFERROR(INDEX('Remplacements ponctuels'!$C$2:$C$201,MATCH(G$4&amp;"|"&amp;$A52,'Remplacements ponctuels'!$E$2:$E$201,0)),'Tournées'!$N49),""))</f>
      </c>
      <c r="H52" s="13">
        <f>IF($A52="","",IF(AND(INDEX('Tournées'!$G49:$M49,1,WEEKDAY(H$4,2))="x",H$4&gt;='Tournées'!$Q49,H$4&lt;='Tournées'!$R49),IFERROR(INDEX('Remplacements ponctuels'!$C$2:$C$201,MATCH(H$4&amp;"|"&amp;$A52,'Remplacements ponctuels'!$E$2:$E$201,0)),'Tournées'!$N49),""))</f>
      </c>
      <c r="I52" s="13">
        <f>IF($A52="","",IF(AND(INDEX('Tournées'!$G49:$M49,1,WEEKDAY(I$4,2))="x",I$4&gt;='Tournées'!$Q49,I$4&lt;='Tournées'!$R49),IFERROR(INDEX('Remplacements ponctuels'!$C$2:$C$201,MATCH(I$4&amp;"|"&amp;$A52,'Remplacements ponctuels'!$E$2:$E$201,0)),'Tournées'!$N49),""))</f>
      </c>
      <c r="J52" s="13">
        <f>IF($A52="","",IF(AND(INDEX('Tournées'!$G49:$M49,1,WEEKDAY(J$4,2))="x",J$4&gt;='Tournées'!$Q49,J$4&lt;='Tournées'!$R49),IFERROR(INDEX('Remplacements ponctuels'!$C$2:$C$201,MATCH(J$4&amp;"|"&amp;$A52,'Remplacements ponctuels'!$E$2:$E$201,0)),'Tournées'!$N49),""))</f>
      </c>
    </row>
    <row r="53" spans="1:10" x14ac:dyDescent="0.25">
      <c r="A53" s="6">
        <f>IF('Tournées'!A50="","",'Tournées'!A50)</f>
      </c>
      <c r="B53" s="11">
        <f>IF('Tournées'!A50="","",'Tournées'!B50)</f>
      </c>
      <c r="C53" s="12">
        <f>IF('Tournées'!A50="","",'Tournées'!E50)</f>
      </c>
      <c r="D53" s="13">
        <f>IF($A53="","",IF(AND(INDEX('Tournées'!$G50:$M50,1,WEEKDAY(D$4,2))="x",D$4&gt;='Tournées'!$Q50,D$4&lt;='Tournées'!$R50),IFERROR(INDEX('Remplacements ponctuels'!$C$2:$C$201,MATCH(D$4&amp;"|"&amp;$A53,'Remplacements ponctuels'!$E$2:$E$201,0)),'Tournées'!$N50),""))</f>
      </c>
      <c r="E53" s="13">
        <f>IF($A53="","",IF(AND(INDEX('Tournées'!$G50:$M50,1,WEEKDAY(E$4,2))="x",E$4&gt;='Tournées'!$Q50,E$4&lt;='Tournées'!$R50),IFERROR(INDEX('Remplacements ponctuels'!$C$2:$C$201,MATCH(E$4&amp;"|"&amp;$A53,'Remplacements ponctuels'!$E$2:$E$201,0)),'Tournées'!$N50),""))</f>
      </c>
      <c r="F53" s="13">
        <f>IF($A53="","",IF(AND(INDEX('Tournées'!$G50:$M50,1,WEEKDAY(F$4,2))="x",F$4&gt;='Tournées'!$Q50,F$4&lt;='Tournées'!$R50),IFERROR(INDEX('Remplacements ponctuels'!$C$2:$C$201,MATCH(F$4&amp;"|"&amp;$A53,'Remplacements ponctuels'!$E$2:$E$201,0)),'Tournées'!$N50),""))</f>
      </c>
      <c r="G53" s="13">
        <f>IF($A53="","",IF(AND(INDEX('Tournées'!$G50:$M50,1,WEEKDAY(G$4,2))="x",G$4&gt;='Tournées'!$Q50,G$4&lt;='Tournées'!$R50),IFERROR(INDEX('Remplacements ponctuels'!$C$2:$C$201,MATCH(G$4&amp;"|"&amp;$A53,'Remplacements ponctuels'!$E$2:$E$201,0)),'Tournées'!$N50),""))</f>
      </c>
      <c r="H53" s="13">
        <f>IF($A53="","",IF(AND(INDEX('Tournées'!$G50:$M50,1,WEEKDAY(H$4,2))="x",H$4&gt;='Tournées'!$Q50,H$4&lt;='Tournées'!$R50),IFERROR(INDEX('Remplacements ponctuels'!$C$2:$C$201,MATCH(H$4&amp;"|"&amp;$A53,'Remplacements ponctuels'!$E$2:$E$201,0)),'Tournées'!$N50),""))</f>
      </c>
      <c r="I53" s="13">
        <f>IF($A53="","",IF(AND(INDEX('Tournées'!$G50:$M50,1,WEEKDAY(I$4,2))="x",I$4&gt;='Tournées'!$Q50,I$4&lt;='Tournées'!$R50),IFERROR(INDEX('Remplacements ponctuels'!$C$2:$C$201,MATCH(I$4&amp;"|"&amp;$A53,'Remplacements ponctuels'!$E$2:$E$201,0)),'Tournées'!$N50),""))</f>
      </c>
      <c r="J53" s="13">
        <f>IF($A53="","",IF(AND(INDEX('Tournées'!$G50:$M50,1,WEEKDAY(J$4,2))="x",J$4&gt;='Tournées'!$Q50,J$4&lt;='Tournées'!$R50),IFERROR(INDEX('Remplacements ponctuels'!$C$2:$C$201,MATCH(J$4&amp;"|"&amp;$A53,'Remplacements ponctuels'!$E$2:$E$201,0)),'Tournées'!$N50),""))</f>
      </c>
    </row>
    <row r="54" spans="1:10" x14ac:dyDescent="0.25">
      <c r="A54" s="6">
        <f>IF('Tournées'!A51="","",'Tournées'!A51)</f>
      </c>
      <c r="B54" s="11">
        <f>IF('Tournées'!A51="","",'Tournées'!B51)</f>
      </c>
      <c r="C54" s="12">
        <f>IF('Tournées'!A51="","",'Tournées'!E51)</f>
      </c>
      <c r="D54" s="13">
        <f>IF($A54="","",IF(AND(INDEX('Tournées'!$G51:$M51,1,WEEKDAY(D$4,2))="x",D$4&gt;='Tournées'!$Q51,D$4&lt;='Tournées'!$R51),IFERROR(INDEX('Remplacements ponctuels'!$C$2:$C$201,MATCH(D$4&amp;"|"&amp;$A54,'Remplacements ponctuels'!$E$2:$E$201,0)),'Tournées'!$N51),""))</f>
      </c>
      <c r="E54" s="13">
        <f>IF($A54="","",IF(AND(INDEX('Tournées'!$G51:$M51,1,WEEKDAY(E$4,2))="x",E$4&gt;='Tournées'!$Q51,E$4&lt;='Tournées'!$R51),IFERROR(INDEX('Remplacements ponctuels'!$C$2:$C$201,MATCH(E$4&amp;"|"&amp;$A54,'Remplacements ponctuels'!$E$2:$E$201,0)),'Tournées'!$N51),""))</f>
      </c>
      <c r="F54" s="13">
        <f>IF($A54="","",IF(AND(INDEX('Tournées'!$G51:$M51,1,WEEKDAY(F$4,2))="x",F$4&gt;='Tournées'!$Q51,F$4&lt;='Tournées'!$R51),IFERROR(INDEX('Remplacements ponctuels'!$C$2:$C$201,MATCH(F$4&amp;"|"&amp;$A54,'Remplacements ponctuels'!$E$2:$E$201,0)),'Tournées'!$N51),""))</f>
      </c>
      <c r="G54" s="13">
        <f>IF($A54="","",IF(AND(INDEX('Tournées'!$G51:$M51,1,WEEKDAY(G$4,2))="x",G$4&gt;='Tournées'!$Q51,G$4&lt;='Tournées'!$R51),IFERROR(INDEX('Remplacements ponctuels'!$C$2:$C$201,MATCH(G$4&amp;"|"&amp;$A54,'Remplacements ponctuels'!$E$2:$E$201,0)),'Tournées'!$N51),""))</f>
      </c>
      <c r="H54" s="13">
        <f>IF($A54="","",IF(AND(INDEX('Tournées'!$G51:$M51,1,WEEKDAY(H$4,2))="x",H$4&gt;='Tournées'!$Q51,H$4&lt;='Tournées'!$R51),IFERROR(INDEX('Remplacements ponctuels'!$C$2:$C$201,MATCH(H$4&amp;"|"&amp;$A54,'Remplacements ponctuels'!$E$2:$E$201,0)),'Tournées'!$N51),""))</f>
      </c>
      <c r="I54" s="13">
        <f>IF($A54="","",IF(AND(INDEX('Tournées'!$G51:$M51,1,WEEKDAY(I$4,2))="x",I$4&gt;='Tournées'!$Q51,I$4&lt;='Tournées'!$R51),IFERROR(INDEX('Remplacements ponctuels'!$C$2:$C$201,MATCH(I$4&amp;"|"&amp;$A54,'Remplacements ponctuels'!$E$2:$E$201,0)),'Tournées'!$N51),""))</f>
      </c>
      <c r="J54" s="13">
        <f>IF($A54="","",IF(AND(INDEX('Tournées'!$G51:$M51,1,WEEKDAY(J$4,2))="x",J$4&gt;='Tournées'!$Q51,J$4&lt;='Tournées'!$R51),IFERROR(INDEX('Remplacements ponctuels'!$C$2:$C$201,MATCH(J$4&amp;"|"&amp;$A54,'Remplacements ponctuels'!$E$2:$E$201,0)),'Tournées'!$N51),""))</f>
      </c>
    </row>
    <row r="55" spans="1:10" x14ac:dyDescent="0.25">
      <c r="A55" s="6">
        <f>IF('Tournées'!A52="","",'Tournées'!A52)</f>
      </c>
      <c r="B55" s="11">
        <f>IF('Tournées'!A52="","",'Tournées'!B52)</f>
      </c>
      <c r="C55" s="12">
        <f>IF('Tournées'!A52="","",'Tournées'!E52)</f>
      </c>
      <c r="D55" s="13">
        <f>IF($A55="","",IF(AND(INDEX('Tournées'!$G52:$M52,1,WEEKDAY(D$4,2))="x",D$4&gt;='Tournées'!$Q52,D$4&lt;='Tournées'!$R52),IFERROR(INDEX('Remplacements ponctuels'!$C$2:$C$201,MATCH(D$4&amp;"|"&amp;$A55,'Remplacements ponctuels'!$E$2:$E$201,0)),'Tournées'!$N52),""))</f>
      </c>
      <c r="E55" s="13">
        <f>IF($A55="","",IF(AND(INDEX('Tournées'!$G52:$M52,1,WEEKDAY(E$4,2))="x",E$4&gt;='Tournées'!$Q52,E$4&lt;='Tournées'!$R52),IFERROR(INDEX('Remplacements ponctuels'!$C$2:$C$201,MATCH(E$4&amp;"|"&amp;$A55,'Remplacements ponctuels'!$E$2:$E$201,0)),'Tournées'!$N52),""))</f>
      </c>
      <c r="F55" s="13">
        <f>IF($A55="","",IF(AND(INDEX('Tournées'!$G52:$M52,1,WEEKDAY(F$4,2))="x",F$4&gt;='Tournées'!$Q52,F$4&lt;='Tournées'!$R52),IFERROR(INDEX('Remplacements ponctuels'!$C$2:$C$201,MATCH(F$4&amp;"|"&amp;$A55,'Remplacements ponctuels'!$E$2:$E$201,0)),'Tournées'!$N52),""))</f>
      </c>
      <c r="G55" s="13">
        <f>IF($A55="","",IF(AND(INDEX('Tournées'!$G52:$M52,1,WEEKDAY(G$4,2))="x",G$4&gt;='Tournées'!$Q52,G$4&lt;='Tournées'!$R52),IFERROR(INDEX('Remplacements ponctuels'!$C$2:$C$201,MATCH(G$4&amp;"|"&amp;$A55,'Remplacements ponctuels'!$E$2:$E$201,0)),'Tournées'!$N52),""))</f>
      </c>
      <c r="H55" s="13">
        <f>IF($A55="","",IF(AND(INDEX('Tournées'!$G52:$M52,1,WEEKDAY(H$4,2))="x",H$4&gt;='Tournées'!$Q52,H$4&lt;='Tournées'!$R52),IFERROR(INDEX('Remplacements ponctuels'!$C$2:$C$201,MATCH(H$4&amp;"|"&amp;$A55,'Remplacements ponctuels'!$E$2:$E$201,0)),'Tournées'!$N52),""))</f>
      </c>
      <c r="I55" s="13">
        <f>IF($A55="","",IF(AND(INDEX('Tournées'!$G52:$M52,1,WEEKDAY(I$4,2))="x",I$4&gt;='Tournées'!$Q52,I$4&lt;='Tournées'!$R52),IFERROR(INDEX('Remplacements ponctuels'!$C$2:$C$201,MATCH(I$4&amp;"|"&amp;$A55,'Remplacements ponctuels'!$E$2:$E$201,0)),'Tournées'!$N52),""))</f>
      </c>
      <c r="J55" s="13">
        <f>IF($A55="","",IF(AND(INDEX('Tournées'!$G52:$M52,1,WEEKDAY(J$4,2))="x",J$4&gt;='Tournées'!$Q52,J$4&lt;='Tournées'!$R52),IFERROR(INDEX('Remplacements ponctuels'!$C$2:$C$201,MATCH(J$4&amp;"|"&amp;$A55,'Remplacements ponctuels'!$E$2:$E$201,0)),'Tournées'!$N52),""))</f>
      </c>
    </row>
    <row r="56" spans="1:10" x14ac:dyDescent="0.25">
      <c r="A56" s="6">
        <f>IF('Tournées'!A53="","",'Tournées'!A53)</f>
      </c>
      <c r="B56" s="11">
        <f>IF('Tournées'!A53="","",'Tournées'!B53)</f>
      </c>
      <c r="C56" s="12">
        <f>IF('Tournées'!A53="","",'Tournées'!E53)</f>
      </c>
      <c r="D56" s="13">
        <f>IF($A56="","",IF(AND(INDEX('Tournées'!$G53:$M53,1,WEEKDAY(D$4,2))="x",D$4&gt;='Tournées'!$Q53,D$4&lt;='Tournées'!$R53),IFERROR(INDEX('Remplacements ponctuels'!$C$2:$C$201,MATCH(D$4&amp;"|"&amp;$A56,'Remplacements ponctuels'!$E$2:$E$201,0)),'Tournées'!$N53),""))</f>
      </c>
      <c r="E56" s="13">
        <f>IF($A56="","",IF(AND(INDEX('Tournées'!$G53:$M53,1,WEEKDAY(E$4,2))="x",E$4&gt;='Tournées'!$Q53,E$4&lt;='Tournées'!$R53),IFERROR(INDEX('Remplacements ponctuels'!$C$2:$C$201,MATCH(E$4&amp;"|"&amp;$A56,'Remplacements ponctuels'!$E$2:$E$201,0)),'Tournées'!$N53),""))</f>
      </c>
      <c r="F56" s="13">
        <f>IF($A56="","",IF(AND(INDEX('Tournées'!$G53:$M53,1,WEEKDAY(F$4,2))="x",F$4&gt;='Tournées'!$Q53,F$4&lt;='Tournées'!$R53),IFERROR(INDEX('Remplacements ponctuels'!$C$2:$C$201,MATCH(F$4&amp;"|"&amp;$A56,'Remplacements ponctuels'!$E$2:$E$201,0)),'Tournées'!$N53),""))</f>
      </c>
      <c r="G56" s="13">
        <f>IF($A56="","",IF(AND(INDEX('Tournées'!$G53:$M53,1,WEEKDAY(G$4,2))="x",G$4&gt;='Tournées'!$Q53,G$4&lt;='Tournées'!$R53),IFERROR(INDEX('Remplacements ponctuels'!$C$2:$C$201,MATCH(G$4&amp;"|"&amp;$A56,'Remplacements ponctuels'!$E$2:$E$201,0)),'Tournées'!$N53),""))</f>
      </c>
      <c r="H56" s="13">
        <f>IF($A56="","",IF(AND(INDEX('Tournées'!$G53:$M53,1,WEEKDAY(H$4,2))="x",H$4&gt;='Tournées'!$Q53,H$4&lt;='Tournées'!$R53),IFERROR(INDEX('Remplacements ponctuels'!$C$2:$C$201,MATCH(H$4&amp;"|"&amp;$A56,'Remplacements ponctuels'!$E$2:$E$201,0)),'Tournées'!$N53),""))</f>
      </c>
      <c r="I56" s="13">
        <f>IF($A56="","",IF(AND(INDEX('Tournées'!$G53:$M53,1,WEEKDAY(I$4,2))="x",I$4&gt;='Tournées'!$Q53,I$4&lt;='Tournées'!$R53),IFERROR(INDEX('Remplacements ponctuels'!$C$2:$C$201,MATCH(I$4&amp;"|"&amp;$A56,'Remplacements ponctuels'!$E$2:$E$201,0)),'Tournées'!$N53),""))</f>
      </c>
      <c r="J56" s="13">
        <f>IF($A56="","",IF(AND(INDEX('Tournées'!$G53:$M53,1,WEEKDAY(J$4,2))="x",J$4&gt;='Tournées'!$Q53,J$4&lt;='Tournées'!$R53),IFERROR(INDEX('Remplacements ponctuels'!$C$2:$C$201,MATCH(J$4&amp;"|"&amp;$A56,'Remplacements ponctuels'!$E$2:$E$201,0)),'Tournées'!$N53),""))</f>
      </c>
    </row>
    <row r="57" spans="1:10" x14ac:dyDescent="0.25">
      <c r="A57" s="6">
        <f>IF('Tournées'!A54="","",'Tournées'!A54)</f>
      </c>
      <c r="B57" s="11">
        <f>IF('Tournées'!A54="","",'Tournées'!B54)</f>
      </c>
      <c r="C57" s="12">
        <f>IF('Tournées'!A54="","",'Tournées'!E54)</f>
      </c>
      <c r="D57" s="13">
        <f>IF($A57="","",IF(AND(INDEX('Tournées'!$G54:$M54,1,WEEKDAY(D$4,2))="x",D$4&gt;='Tournées'!$Q54,D$4&lt;='Tournées'!$R54),IFERROR(INDEX('Remplacements ponctuels'!$C$2:$C$201,MATCH(D$4&amp;"|"&amp;$A57,'Remplacements ponctuels'!$E$2:$E$201,0)),'Tournées'!$N54),""))</f>
      </c>
      <c r="E57" s="13">
        <f>IF($A57="","",IF(AND(INDEX('Tournées'!$G54:$M54,1,WEEKDAY(E$4,2))="x",E$4&gt;='Tournées'!$Q54,E$4&lt;='Tournées'!$R54),IFERROR(INDEX('Remplacements ponctuels'!$C$2:$C$201,MATCH(E$4&amp;"|"&amp;$A57,'Remplacements ponctuels'!$E$2:$E$201,0)),'Tournées'!$N54),""))</f>
      </c>
      <c r="F57" s="13">
        <f>IF($A57="","",IF(AND(INDEX('Tournées'!$G54:$M54,1,WEEKDAY(F$4,2))="x",F$4&gt;='Tournées'!$Q54,F$4&lt;='Tournées'!$R54),IFERROR(INDEX('Remplacements ponctuels'!$C$2:$C$201,MATCH(F$4&amp;"|"&amp;$A57,'Remplacements ponctuels'!$E$2:$E$201,0)),'Tournées'!$N54),""))</f>
      </c>
      <c r="G57" s="13">
        <f>IF($A57="","",IF(AND(INDEX('Tournées'!$G54:$M54,1,WEEKDAY(G$4,2))="x",G$4&gt;='Tournées'!$Q54,G$4&lt;='Tournées'!$R54),IFERROR(INDEX('Remplacements ponctuels'!$C$2:$C$201,MATCH(G$4&amp;"|"&amp;$A57,'Remplacements ponctuels'!$E$2:$E$201,0)),'Tournées'!$N54),""))</f>
      </c>
      <c r="H57" s="13">
        <f>IF($A57="","",IF(AND(INDEX('Tournées'!$G54:$M54,1,WEEKDAY(H$4,2))="x",H$4&gt;='Tournées'!$Q54,H$4&lt;='Tournées'!$R54),IFERROR(INDEX('Remplacements ponctuels'!$C$2:$C$201,MATCH(H$4&amp;"|"&amp;$A57,'Remplacements ponctuels'!$E$2:$E$201,0)),'Tournées'!$N54),""))</f>
      </c>
      <c r="I57" s="13">
        <f>IF($A57="","",IF(AND(INDEX('Tournées'!$G54:$M54,1,WEEKDAY(I$4,2))="x",I$4&gt;='Tournées'!$Q54,I$4&lt;='Tournées'!$R54),IFERROR(INDEX('Remplacements ponctuels'!$C$2:$C$201,MATCH(I$4&amp;"|"&amp;$A57,'Remplacements ponctuels'!$E$2:$E$201,0)),'Tournées'!$N54),""))</f>
      </c>
      <c r="J57" s="13">
        <f>IF($A57="","",IF(AND(INDEX('Tournées'!$G54:$M54,1,WEEKDAY(J$4,2))="x",J$4&gt;='Tournées'!$Q54,J$4&lt;='Tournées'!$R54),IFERROR(INDEX('Remplacements ponctuels'!$C$2:$C$201,MATCH(J$4&amp;"|"&amp;$A57,'Remplacements ponctuels'!$E$2:$E$201,0)),'Tournées'!$N54),""))</f>
      </c>
    </row>
    <row r="58" spans="1:10" x14ac:dyDescent="0.25">
      <c r="A58" s="6">
        <f>IF('Tournées'!A55="","",'Tournées'!A55)</f>
      </c>
      <c r="B58" s="11">
        <f>IF('Tournées'!A55="","",'Tournées'!B55)</f>
      </c>
      <c r="C58" s="12">
        <f>IF('Tournées'!A55="","",'Tournées'!E55)</f>
      </c>
      <c r="D58" s="13">
        <f>IF($A58="","",IF(AND(INDEX('Tournées'!$G55:$M55,1,WEEKDAY(D$4,2))="x",D$4&gt;='Tournées'!$Q55,D$4&lt;='Tournées'!$R55),IFERROR(INDEX('Remplacements ponctuels'!$C$2:$C$201,MATCH(D$4&amp;"|"&amp;$A58,'Remplacements ponctuels'!$E$2:$E$201,0)),'Tournées'!$N55),""))</f>
      </c>
      <c r="E58" s="13">
        <f>IF($A58="","",IF(AND(INDEX('Tournées'!$G55:$M55,1,WEEKDAY(E$4,2))="x",E$4&gt;='Tournées'!$Q55,E$4&lt;='Tournées'!$R55),IFERROR(INDEX('Remplacements ponctuels'!$C$2:$C$201,MATCH(E$4&amp;"|"&amp;$A58,'Remplacements ponctuels'!$E$2:$E$201,0)),'Tournées'!$N55),""))</f>
      </c>
      <c r="F58" s="13">
        <f>IF($A58="","",IF(AND(INDEX('Tournées'!$G55:$M55,1,WEEKDAY(F$4,2))="x",F$4&gt;='Tournées'!$Q55,F$4&lt;='Tournées'!$R55),IFERROR(INDEX('Remplacements ponctuels'!$C$2:$C$201,MATCH(F$4&amp;"|"&amp;$A58,'Remplacements ponctuels'!$E$2:$E$201,0)),'Tournées'!$N55),""))</f>
      </c>
      <c r="G58" s="13">
        <f>IF($A58="","",IF(AND(INDEX('Tournées'!$G55:$M55,1,WEEKDAY(G$4,2))="x",G$4&gt;='Tournées'!$Q55,G$4&lt;='Tournées'!$R55),IFERROR(INDEX('Remplacements ponctuels'!$C$2:$C$201,MATCH(G$4&amp;"|"&amp;$A58,'Remplacements ponctuels'!$E$2:$E$201,0)),'Tournées'!$N55),""))</f>
      </c>
      <c r="H58" s="13">
        <f>IF($A58="","",IF(AND(INDEX('Tournées'!$G55:$M55,1,WEEKDAY(H$4,2))="x",H$4&gt;='Tournées'!$Q55,H$4&lt;='Tournées'!$R55),IFERROR(INDEX('Remplacements ponctuels'!$C$2:$C$201,MATCH(H$4&amp;"|"&amp;$A58,'Remplacements ponctuels'!$E$2:$E$201,0)),'Tournées'!$N55),""))</f>
      </c>
      <c r="I58" s="13">
        <f>IF($A58="","",IF(AND(INDEX('Tournées'!$G55:$M55,1,WEEKDAY(I$4,2))="x",I$4&gt;='Tournées'!$Q55,I$4&lt;='Tournées'!$R55),IFERROR(INDEX('Remplacements ponctuels'!$C$2:$C$201,MATCH(I$4&amp;"|"&amp;$A58,'Remplacements ponctuels'!$E$2:$E$201,0)),'Tournées'!$N55),""))</f>
      </c>
      <c r="J58" s="13">
        <f>IF($A58="","",IF(AND(INDEX('Tournées'!$G55:$M55,1,WEEKDAY(J$4,2))="x",J$4&gt;='Tournées'!$Q55,J$4&lt;='Tournées'!$R55),IFERROR(INDEX('Remplacements ponctuels'!$C$2:$C$201,MATCH(J$4&amp;"|"&amp;$A58,'Remplacements ponctuels'!$E$2:$E$201,0)),'Tournées'!$N55),""))</f>
      </c>
    </row>
    <row r="59" spans="1:10" x14ac:dyDescent="0.25">
      <c r="A59" s="6">
        <f>IF('Tournées'!A56="","",'Tournées'!A56)</f>
      </c>
      <c r="B59" s="11">
        <f>IF('Tournées'!A56="","",'Tournées'!B56)</f>
      </c>
      <c r="C59" s="12">
        <f>IF('Tournées'!A56="","",'Tournées'!E56)</f>
      </c>
      <c r="D59" s="13">
        <f>IF($A59="","",IF(AND(INDEX('Tournées'!$G56:$M56,1,WEEKDAY(D$4,2))="x",D$4&gt;='Tournées'!$Q56,D$4&lt;='Tournées'!$R56),IFERROR(INDEX('Remplacements ponctuels'!$C$2:$C$201,MATCH(D$4&amp;"|"&amp;$A59,'Remplacements ponctuels'!$E$2:$E$201,0)),'Tournées'!$N56),""))</f>
      </c>
      <c r="E59" s="13">
        <f>IF($A59="","",IF(AND(INDEX('Tournées'!$G56:$M56,1,WEEKDAY(E$4,2))="x",E$4&gt;='Tournées'!$Q56,E$4&lt;='Tournées'!$R56),IFERROR(INDEX('Remplacements ponctuels'!$C$2:$C$201,MATCH(E$4&amp;"|"&amp;$A59,'Remplacements ponctuels'!$E$2:$E$201,0)),'Tournées'!$N56),""))</f>
      </c>
      <c r="F59" s="13">
        <f>IF($A59="","",IF(AND(INDEX('Tournées'!$G56:$M56,1,WEEKDAY(F$4,2))="x",F$4&gt;='Tournées'!$Q56,F$4&lt;='Tournées'!$R56),IFERROR(INDEX('Remplacements ponctuels'!$C$2:$C$201,MATCH(F$4&amp;"|"&amp;$A59,'Remplacements ponctuels'!$E$2:$E$201,0)),'Tournées'!$N56),""))</f>
      </c>
      <c r="G59" s="13">
        <f>IF($A59="","",IF(AND(INDEX('Tournées'!$G56:$M56,1,WEEKDAY(G$4,2))="x",G$4&gt;='Tournées'!$Q56,G$4&lt;='Tournées'!$R56),IFERROR(INDEX('Remplacements ponctuels'!$C$2:$C$201,MATCH(G$4&amp;"|"&amp;$A59,'Remplacements ponctuels'!$E$2:$E$201,0)),'Tournées'!$N56),""))</f>
      </c>
      <c r="H59" s="13">
        <f>IF($A59="","",IF(AND(INDEX('Tournées'!$G56:$M56,1,WEEKDAY(H$4,2))="x",H$4&gt;='Tournées'!$Q56,H$4&lt;='Tournées'!$R56),IFERROR(INDEX('Remplacements ponctuels'!$C$2:$C$201,MATCH(H$4&amp;"|"&amp;$A59,'Remplacements ponctuels'!$E$2:$E$201,0)),'Tournées'!$N56),""))</f>
      </c>
      <c r="I59" s="13">
        <f>IF($A59="","",IF(AND(INDEX('Tournées'!$G56:$M56,1,WEEKDAY(I$4,2))="x",I$4&gt;='Tournées'!$Q56,I$4&lt;='Tournées'!$R56),IFERROR(INDEX('Remplacements ponctuels'!$C$2:$C$201,MATCH(I$4&amp;"|"&amp;$A59,'Remplacements ponctuels'!$E$2:$E$201,0)),'Tournées'!$N56),""))</f>
      </c>
      <c r="J59" s="13">
        <f>IF($A59="","",IF(AND(INDEX('Tournées'!$G56:$M56,1,WEEKDAY(J$4,2))="x",J$4&gt;='Tournées'!$Q56,J$4&lt;='Tournées'!$R56),IFERROR(INDEX('Remplacements ponctuels'!$C$2:$C$201,MATCH(J$4&amp;"|"&amp;$A59,'Remplacements ponctuels'!$E$2:$E$201,0)),'Tournées'!$N56),""))</f>
      </c>
    </row>
    <row r="60" spans="1:10" x14ac:dyDescent="0.25">
      <c r="A60" s="6">
        <f>IF('Tournées'!A57="","",'Tournées'!A57)</f>
      </c>
      <c r="B60" s="11">
        <f>IF('Tournées'!A57="","",'Tournées'!B57)</f>
      </c>
      <c r="C60" s="12">
        <f>IF('Tournées'!A57="","",'Tournées'!E57)</f>
      </c>
      <c r="D60" s="13">
        <f>IF($A60="","",IF(AND(INDEX('Tournées'!$G57:$M57,1,WEEKDAY(D$4,2))="x",D$4&gt;='Tournées'!$Q57,D$4&lt;='Tournées'!$R57),IFERROR(INDEX('Remplacements ponctuels'!$C$2:$C$201,MATCH(D$4&amp;"|"&amp;$A60,'Remplacements ponctuels'!$E$2:$E$201,0)),'Tournées'!$N57),""))</f>
      </c>
      <c r="E60" s="13">
        <f>IF($A60="","",IF(AND(INDEX('Tournées'!$G57:$M57,1,WEEKDAY(E$4,2))="x",E$4&gt;='Tournées'!$Q57,E$4&lt;='Tournées'!$R57),IFERROR(INDEX('Remplacements ponctuels'!$C$2:$C$201,MATCH(E$4&amp;"|"&amp;$A60,'Remplacements ponctuels'!$E$2:$E$201,0)),'Tournées'!$N57),""))</f>
      </c>
      <c r="F60" s="13">
        <f>IF($A60="","",IF(AND(INDEX('Tournées'!$G57:$M57,1,WEEKDAY(F$4,2))="x",F$4&gt;='Tournées'!$Q57,F$4&lt;='Tournées'!$R57),IFERROR(INDEX('Remplacements ponctuels'!$C$2:$C$201,MATCH(F$4&amp;"|"&amp;$A60,'Remplacements ponctuels'!$E$2:$E$201,0)),'Tournées'!$N57),""))</f>
      </c>
      <c r="G60" s="13">
        <f>IF($A60="","",IF(AND(INDEX('Tournées'!$G57:$M57,1,WEEKDAY(G$4,2))="x",G$4&gt;='Tournées'!$Q57,G$4&lt;='Tournées'!$R57),IFERROR(INDEX('Remplacements ponctuels'!$C$2:$C$201,MATCH(G$4&amp;"|"&amp;$A60,'Remplacements ponctuels'!$E$2:$E$201,0)),'Tournées'!$N57),""))</f>
      </c>
      <c r="H60" s="13">
        <f>IF($A60="","",IF(AND(INDEX('Tournées'!$G57:$M57,1,WEEKDAY(H$4,2))="x",H$4&gt;='Tournées'!$Q57,H$4&lt;='Tournées'!$R57),IFERROR(INDEX('Remplacements ponctuels'!$C$2:$C$201,MATCH(H$4&amp;"|"&amp;$A60,'Remplacements ponctuels'!$E$2:$E$201,0)),'Tournées'!$N57),""))</f>
      </c>
      <c r="I60" s="13">
        <f>IF($A60="","",IF(AND(INDEX('Tournées'!$G57:$M57,1,WEEKDAY(I$4,2))="x",I$4&gt;='Tournées'!$Q57,I$4&lt;='Tournées'!$R57),IFERROR(INDEX('Remplacements ponctuels'!$C$2:$C$201,MATCH(I$4&amp;"|"&amp;$A60,'Remplacements ponctuels'!$E$2:$E$201,0)),'Tournées'!$N57),""))</f>
      </c>
      <c r="J60" s="13">
        <f>IF($A60="","",IF(AND(INDEX('Tournées'!$G57:$M57,1,WEEKDAY(J$4,2))="x",J$4&gt;='Tournées'!$Q57,J$4&lt;='Tournées'!$R57),IFERROR(INDEX('Remplacements ponctuels'!$C$2:$C$201,MATCH(J$4&amp;"|"&amp;$A60,'Remplacements ponctuels'!$E$2:$E$201,0)),'Tournées'!$N57),""))</f>
      </c>
    </row>
    <row r="61" spans="1:10" x14ac:dyDescent="0.25">
      <c r="A61" s="6">
        <f>IF('Tournées'!A58="","",'Tournées'!A58)</f>
      </c>
      <c r="B61" s="11">
        <f>IF('Tournées'!A58="","",'Tournées'!B58)</f>
      </c>
      <c r="C61" s="12">
        <f>IF('Tournées'!A58="","",'Tournées'!E58)</f>
      </c>
      <c r="D61" s="13">
        <f>IF($A61="","",IF(AND(INDEX('Tournées'!$G58:$M58,1,WEEKDAY(D$4,2))="x",D$4&gt;='Tournées'!$Q58,D$4&lt;='Tournées'!$R58),IFERROR(INDEX('Remplacements ponctuels'!$C$2:$C$201,MATCH(D$4&amp;"|"&amp;$A61,'Remplacements ponctuels'!$E$2:$E$201,0)),'Tournées'!$N58),""))</f>
      </c>
      <c r="E61" s="13">
        <f>IF($A61="","",IF(AND(INDEX('Tournées'!$G58:$M58,1,WEEKDAY(E$4,2))="x",E$4&gt;='Tournées'!$Q58,E$4&lt;='Tournées'!$R58),IFERROR(INDEX('Remplacements ponctuels'!$C$2:$C$201,MATCH(E$4&amp;"|"&amp;$A61,'Remplacements ponctuels'!$E$2:$E$201,0)),'Tournées'!$N58),""))</f>
      </c>
      <c r="F61" s="13">
        <f>IF($A61="","",IF(AND(INDEX('Tournées'!$G58:$M58,1,WEEKDAY(F$4,2))="x",F$4&gt;='Tournées'!$Q58,F$4&lt;='Tournées'!$R58),IFERROR(INDEX('Remplacements ponctuels'!$C$2:$C$201,MATCH(F$4&amp;"|"&amp;$A61,'Remplacements ponctuels'!$E$2:$E$201,0)),'Tournées'!$N58),""))</f>
      </c>
      <c r="G61" s="13">
        <f>IF($A61="","",IF(AND(INDEX('Tournées'!$G58:$M58,1,WEEKDAY(G$4,2))="x",G$4&gt;='Tournées'!$Q58,G$4&lt;='Tournées'!$R58),IFERROR(INDEX('Remplacements ponctuels'!$C$2:$C$201,MATCH(G$4&amp;"|"&amp;$A61,'Remplacements ponctuels'!$E$2:$E$201,0)),'Tournées'!$N58),""))</f>
      </c>
      <c r="H61" s="13">
        <f>IF($A61="","",IF(AND(INDEX('Tournées'!$G58:$M58,1,WEEKDAY(H$4,2))="x",H$4&gt;='Tournées'!$Q58,H$4&lt;='Tournées'!$R58),IFERROR(INDEX('Remplacements ponctuels'!$C$2:$C$201,MATCH(H$4&amp;"|"&amp;$A61,'Remplacements ponctuels'!$E$2:$E$201,0)),'Tournées'!$N58),""))</f>
      </c>
      <c r="I61" s="13">
        <f>IF($A61="","",IF(AND(INDEX('Tournées'!$G58:$M58,1,WEEKDAY(I$4,2))="x",I$4&gt;='Tournées'!$Q58,I$4&lt;='Tournées'!$R58),IFERROR(INDEX('Remplacements ponctuels'!$C$2:$C$201,MATCH(I$4&amp;"|"&amp;$A61,'Remplacements ponctuels'!$E$2:$E$201,0)),'Tournées'!$N58),""))</f>
      </c>
      <c r="J61" s="13">
        <f>IF($A61="","",IF(AND(INDEX('Tournées'!$G58:$M58,1,WEEKDAY(J$4,2))="x",J$4&gt;='Tournées'!$Q58,J$4&lt;='Tournées'!$R58),IFERROR(INDEX('Remplacements ponctuels'!$C$2:$C$201,MATCH(J$4&amp;"|"&amp;$A61,'Remplacements ponctuels'!$E$2:$E$201,0)),'Tournées'!$N58),""))</f>
      </c>
    </row>
    <row r="62" spans="1:10" x14ac:dyDescent="0.25">
      <c r="A62" s="6">
        <f>IF('Tournées'!A59="","",'Tournées'!A59)</f>
      </c>
      <c r="B62" s="11">
        <f>IF('Tournées'!A59="","",'Tournées'!B59)</f>
      </c>
      <c r="C62" s="12">
        <f>IF('Tournées'!A59="","",'Tournées'!E59)</f>
      </c>
      <c r="D62" s="13">
        <f>IF($A62="","",IF(AND(INDEX('Tournées'!$G59:$M59,1,WEEKDAY(D$4,2))="x",D$4&gt;='Tournées'!$Q59,D$4&lt;='Tournées'!$R59),IFERROR(INDEX('Remplacements ponctuels'!$C$2:$C$201,MATCH(D$4&amp;"|"&amp;$A62,'Remplacements ponctuels'!$E$2:$E$201,0)),'Tournées'!$N59),""))</f>
      </c>
      <c r="E62" s="13">
        <f>IF($A62="","",IF(AND(INDEX('Tournées'!$G59:$M59,1,WEEKDAY(E$4,2))="x",E$4&gt;='Tournées'!$Q59,E$4&lt;='Tournées'!$R59),IFERROR(INDEX('Remplacements ponctuels'!$C$2:$C$201,MATCH(E$4&amp;"|"&amp;$A62,'Remplacements ponctuels'!$E$2:$E$201,0)),'Tournées'!$N59),""))</f>
      </c>
      <c r="F62" s="13">
        <f>IF($A62="","",IF(AND(INDEX('Tournées'!$G59:$M59,1,WEEKDAY(F$4,2))="x",F$4&gt;='Tournées'!$Q59,F$4&lt;='Tournées'!$R59),IFERROR(INDEX('Remplacements ponctuels'!$C$2:$C$201,MATCH(F$4&amp;"|"&amp;$A62,'Remplacements ponctuels'!$E$2:$E$201,0)),'Tournées'!$N59),""))</f>
      </c>
      <c r="G62" s="13">
        <f>IF($A62="","",IF(AND(INDEX('Tournées'!$G59:$M59,1,WEEKDAY(G$4,2))="x",G$4&gt;='Tournées'!$Q59,G$4&lt;='Tournées'!$R59),IFERROR(INDEX('Remplacements ponctuels'!$C$2:$C$201,MATCH(G$4&amp;"|"&amp;$A62,'Remplacements ponctuels'!$E$2:$E$201,0)),'Tournées'!$N59),""))</f>
      </c>
      <c r="H62" s="13">
        <f>IF($A62="","",IF(AND(INDEX('Tournées'!$G59:$M59,1,WEEKDAY(H$4,2))="x",H$4&gt;='Tournées'!$Q59,H$4&lt;='Tournées'!$R59),IFERROR(INDEX('Remplacements ponctuels'!$C$2:$C$201,MATCH(H$4&amp;"|"&amp;$A62,'Remplacements ponctuels'!$E$2:$E$201,0)),'Tournées'!$N59),""))</f>
      </c>
      <c r="I62" s="13">
        <f>IF($A62="","",IF(AND(INDEX('Tournées'!$G59:$M59,1,WEEKDAY(I$4,2))="x",I$4&gt;='Tournées'!$Q59,I$4&lt;='Tournées'!$R59),IFERROR(INDEX('Remplacements ponctuels'!$C$2:$C$201,MATCH(I$4&amp;"|"&amp;$A62,'Remplacements ponctuels'!$E$2:$E$201,0)),'Tournées'!$N59),""))</f>
      </c>
      <c r="J62" s="13">
        <f>IF($A62="","",IF(AND(INDEX('Tournées'!$G59:$M59,1,WEEKDAY(J$4,2))="x",J$4&gt;='Tournées'!$Q59,J$4&lt;='Tournées'!$R59),IFERROR(INDEX('Remplacements ponctuels'!$C$2:$C$201,MATCH(J$4&amp;"|"&amp;$A62,'Remplacements ponctuels'!$E$2:$E$201,0)),'Tournées'!$N59),""))</f>
      </c>
    </row>
    <row r="63" spans="1:10" x14ac:dyDescent="0.25">
      <c r="A63" s="6">
        <f>IF('Tournées'!A60="","",'Tournées'!A60)</f>
      </c>
      <c r="B63" s="11">
        <f>IF('Tournées'!A60="","",'Tournées'!B60)</f>
      </c>
      <c r="C63" s="12">
        <f>IF('Tournées'!A60="","",'Tournées'!E60)</f>
      </c>
      <c r="D63" s="13">
        <f>IF($A63="","",IF(AND(INDEX('Tournées'!$G60:$M60,1,WEEKDAY(D$4,2))="x",D$4&gt;='Tournées'!$Q60,D$4&lt;='Tournées'!$R60),IFERROR(INDEX('Remplacements ponctuels'!$C$2:$C$201,MATCH(D$4&amp;"|"&amp;$A63,'Remplacements ponctuels'!$E$2:$E$201,0)),'Tournées'!$N60),""))</f>
      </c>
      <c r="E63" s="13">
        <f>IF($A63="","",IF(AND(INDEX('Tournées'!$G60:$M60,1,WEEKDAY(E$4,2))="x",E$4&gt;='Tournées'!$Q60,E$4&lt;='Tournées'!$R60),IFERROR(INDEX('Remplacements ponctuels'!$C$2:$C$201,MATCH(E$4&amp;"|"&amp;$A63,'Remplacements ponctuels'!$E$2:$E$201,0)),'Tournées'!$N60),""))</f>
      </c>
      <c r="F63" s="13">
        <f>IF($A63="","",IF(AND(INDEX('Tournées'!$G60:$M60,1,WEEKDAY(F$4,2))="x",F$4&gt;='Tournées'!$Q60,F$4&lt;='Tournées'!$R60),IFERROR(INDEX('Remplacements ponctuels'!$C$2:$C$201,MATCH(F$4&amp;"|"&amp;$A63,'Remplacements ponctuels'!$E$2:$E$201,0)),'Tournées'!$N60),""))</f>
      </c>
      <c r="G63" s="13">
        <f>IF($A63="","",IF(AND(INDEX('Tournées'!$G60:$M60,1,WEEKDAY(G$4,2))="x",G$4&gt;='Tournées'!$Q60,G$4&lt;='Tournées'!$R60),IFERROR(INDEX('Remplacements ponctuels'!$C$2:$C$201,MATCH(G$4&amp;"|"&amp;$A63,'Remplacements ponctuels'!$E$2:$E$201,0)),'Tournées'!$N60),""))</f>
      </c>
      <c r="H63" s="13">
        <f>IF($A63="","",IF(AND(INDEX('Tournées'!$G60:$M60,1,WEEKDAY(H$4,2))="x",H$4&gt;='Tournées'!$Q60,H$4&lt;='Tournées'!$R60),IFERROR(INDEX('Remplacements ponctuels'!$C$2:$C$201,MATCH(H$4&amp;"|"&amp;$A63,'Remplacements ponctuels'!$E$2:$E$201,0)),'Tournées'!$N60),""))</f>
      </c>
      <c r="I63" s="13">
        <f>IF($A63="","",IF(AND(INDEX('Tournées'!$G60:$M60,1,WEEKDAY(I$4,2))="x",I$4&gt;='Tournées'!$Q60,I$4&lt;='Tournées'!$R60),IFERROR(INDEX('Remplacements ponctuels'!$C$2:$C$201,MATCH(I$4&amp;"|"&amp;$A63,'Remplacements ponctuels'!$E$2:$E$201,0)),'Tournées'!$N60),""))</f>
      </c>
      <c r="J63" s="13">
        <f>IF($A63="","",IF(AND(INDEX('Tournées'!$G60:$M60,1,WEEKDAY(J$4,2))="x",J$4&gt;='Tournées'!$Q60,J$4&lt;='Tournées'!$R60),IFERROR(INDEX('Remplacements ponctuels'!$C$2:$C$201,MATCH(J$4&amp;"|"&amp;$A63,'Remplacements ponctuels'!$E$2:$E$201,0)),'Tournées'!$N60),""))</f>
      </c>
    </row>
    <row r="64" spans="1:10" x14ac:dyDescent="0.25">
      <c r="A64" s="6">
        <f>IF('Tournées'!A61="","",'Tournées'!A61)</f>
      </c>
      <c r="B64" s="11">
        <f>IF('Tournées'!A61="","",'Tournées'!B61)</f>
      </c>
      <c r="C64" s="12">
        <f>IF('Tournées'!A61="","",'Tournées'!E61)</f>
      </c>
      <c r="D64" s="13">
        <f>IF($A64="","",IF(AND(INDEX('Tournées'!$G61:$M61,1,WEEKDAY(D$4,2))="x",D$4&gt;='Tournées'!$Q61,D$4&lt;='Tournées'!$R61),IFERROR(INDEX('Remplacements ponctuels'!$C$2:$C$201,MATCH(D$4&amp;"|"&amp;$A64,'Remplacements ponctuels'!$E$2:$E$201,0)),'Tournées'!$N61),""))</f>
      </c>
      <c r="E64" s="13">
        <f>IF($A64="","",IF(AND(INDEX('Tournées'!$G61:$M61,1,WEEKDAY(E$4,2))="x",E$4&gt;='Tournées'!$Q61,E$4&lt;='Tournées'!$R61),IFERROR(INDEX('Remplacements ponctuels'!$C$2:$C$201,MATCH(E$4&amp;"|"&amp;$A64,'Remplacements ponctuels'!$E$2:$E$201,0)),'Tournées'!$N61),""))</f>
      </c>
      <c r="F64" s="13">
        <f>IF($A64="","",IF(AND(INDEX('Tournées'!$G61:$M61,1,WEEKDAY(F$4,2))="x",F$4&gt;='Tournées'!$Q61,F$4&lt;='Tournées'!$R61),IFERROR(INDEX('Remplacements ponctuels'!$C$2:$C$201,MATCH(F$4&amp;"|"&amp;$A64,'Remplacements ponctuels'!$E$2:$E$201,0)),'Tournées'!$N61),""))</f>
      </c>
      <c r="G64" s="13">
        <f>IF($A64="","",IF(AND(INDEX('Tournées'!$G61:$M61,1,WEEKDAY(G$4,2))="x",G$4&gt;='Tournées'!$Q61,G$4&lt;='Tournées'!$R61),IFERROR(INDEX('Remplacements ponctuels'!$C$2:$C$201,MATCH(G$4&amp;"|"&amp;$A64,'Remplacements ponctuels'!$E$2:$E$201,0)),'Tournées'!$N61),""))</f>
      </c>
      <c r="H64" s="13">
        <f>IF($A64="","",IF(AND(INDEX('Tournées'!$G61:$M61,1,WEEKDAY(H$4,2))="x",H$4&gt;='Tournées'!$Q61,H$4&lt;='Tournées'!$R61),IFERROR(INDEX('Remplacements ponctuels'!$C$2:$C$201,MATCH(H$4&amp;"|"&amp;$A64,'Remplacements ponctuels'!$E$2:$E$201,0)),'Tournées'!$N61),""))</f>
      </c>
      <c r="I64" s="13">
        <f>IF($A64="","",IF(AND(INDEX('Tournées'!$G61:$M61,1,WEEKDAY(I$4,2))="x",I$4&gt;='Tournées'!$Q61,I$4&lt;='Tournées'!$R61),IFERROR(INDEX('Remplacements ponctuels'!$C$2:$C$201,MATCH(I$4&amp;"|"&amp;$A64,'Remplacements ponctuels'!$E$2:$E$201,0)),'Tournées'!$N61),""))</f>
      </c>
      <c r="J64" s="13">
        <f>IF($A64="","",IF(AND(INDEX('Tournées'!$G61:$M61,1,WEEKDAY(J$4,2))="x",J$4&gt;='Tournées'!$Q61,J$4&lt;='Tournées'!$R61),IFERROR(INDEX('Remplacements ponctuels'!$C$2:$C$201,MATCH(J$4&amp;"|"&amp;$A64,'Remplacements ponctuels'!$E$2:$E$201,0)),'Tournées'!$N61),""))</f>
      </c>
    </row>
    <row r="65" spans="1:10" x14ac:dyDescent="0.25">
      <c r="A65" s="6">
        <f>IF('Tournées'!A62="","",'Tournées'!A62)</f>
      </c>
      <c r="B65" s="11">
        <f>IF('Tournées'!A62="","",'Tournées'!B62)</f>
      </c>
      <c r="C65" s="12">
        <f>IF('Tournées'!A62="","",'Tournées'!E62)</f>
      </c>
      <c r="D65" s="13">
        <f>IF($A65="","",IF(AND(INDEX('Tournées'!$G62:$M62,1,WEEKDAY(D$4,2))="x",D$4&gt;='Tournées'!$Q62,D$4&lt;='Tournées'!$R62),IFERROR(INDEX('Remplacements ponctuels'!$C$2:$C$201,MATCH(D$4&amp;"|"&amp;$A65,'Remplacements ponctuels'!$E$2:$E$201,0)),'Tournées'!$N62),""))</f>
      </c>
      <c r="E65" s="13">
        <f>IF($A65="","",IF(AND(INDEX('Tournées'!$G62:$M62,1,WEEKDAY(E$4,2))="x",E$4&gt;='Tournées'!$Q62,E$4&lt;='Tournées'!$R62),IFERROR(INDEX('Remplacements ponctuels'!$C$2:$C$201,MATCH(E$4&amp;"|"&amp;$A65,'Remplacements ponctuels'!$E$2:$E$201,0)),'Tournées'!$N62),""))</f>
      </c>
      <c r="F65" s="13">
        <f>IF($A65="","",IF(AND(INDEX('Tournées'!$G62:$M62,1,WEEKDAY(F$4,2))="x",F$4&gt;='Tournées'!$Q62,F$4&lt;='Tournées'!$R62),IFERROR(INDEX('Remplacements ponctuels'!$C$2:$C$201,MATCH(F$4&amp;"|"&amp;$A65,'Remplacements ponctuels'!$E$2:$E$201,0)),'Tournées'!$N62),""))</f>
      </c>
      <c r="G65" s="13">
        <f>IF($A65="","",IF(AND(INDEX('Tournées'!$G62:$M62,1,WEEKDAY(G$4,2))="x",G$4&gt;='Tournées'!$Q62,G$4&lt;='Tournées'!$R62),IFERROR(INDEX('Remplacements ponctuels'!$C$2:$C$201,MATCH(G$4&amp;"|"&amp;$A65,'Remplacements ponctuels'!$E$2:$E$201,0)),'Tournées'!$N62),""))</f>
      </c>
      <c r="H65" s="13">
        <f>IF($A65="","",IF(AND(INDEX('Tournées'!$G62:$M62,1,WEEKDAY(H$4,2))="x",H$4&gt;='Tournées'!$Q62,H$4&lt;='Tournées'!$R62),IFERROR(INDEX('Remplacements ponctuels'!$C$2:$C$201,MATCH(H$4&amp;"|"&amp;$A65,'Remplacements ponctuels'!$E$2:$E$201,0)),'Tournées'!$N62),""))</f>
      </c>
      <c r="I65" s="13">
        <f>IF($A65="","",IF(AND(INDEX('Tournées'!$G62:$M62,1,WEEKDAY(I$4,2))="x",I$4&gt;='Tournées'!$Q62,I$4&lt;='Tournées'!$R62),IFERROR(INDEX('Remplacements ponctuels'!$C$2:$C$201,MATCH(I$4&amp;"|"&amp;$A65,'Remplacements ponctuels'!$E$2:$E$201,0)),'Tournées'!$N62),""))</f>
      </c>
      <c r="J65" s="13">
        <f>IF($A65="","",IF(AND(INDEX('Tournées'!$G62:$M62,1,WEEKDAY(J$4,2))="x",J$4&gt;='Tournées'!$Q62,J$4&lt;='Tournées'!$R62),IFERROR(INDEX('Remplacements ponctuels'!$C$2:$C$201,MATCH(J$4&amp;"|"&amp;$A65,'Remplacements ponctuels'!$E$2:$E$201,0)),'Tournées'!$N62),""))</f>
      </c>
    </row>
    <row r="66" spans="1:10" x14ac:dyDescent="0.25">
      <c r="A66" s="6">
        <f>IF('Tournées'!A63="","",'Tournées'!A63)</f>
      </c>
      <c r="B66" s="11">
        <f>IF('Tournées'!A63="","",'Tournées'!B63)</f>
      </c>
      <c r="C66" s="12">
        <f>IF('Tournées'!A63="","",'Tournées'!E63)</f>
      </c>
      <c r="D66" s="13">
        <f>IF($A66="","",IF(AND(INDEX('Tournées'!$G63:$M63,1,WEEKDAY(D$4,2))="x",D$4&gt;='Tournées'!$Q63,D$4&lt;='Tournées'!$R63),IFERROR(INDEX('Remplacements ponctuels'!$C$2:$C$201,MATCH(D$4&amp;"|"&amp;$A66,'Remplacements ponctuels'!$E$2:$E$201,0)),'Tournées'!$N63),""))</f>
      </c>
      <c r="E66" s="13">
        <f>IF($A66="","",IF(AND(INDEX('Tournées'!$G63:$M63,1,WEEKDAY(E$4,2))="x",E$4&gt;='Tournées'!$Q63,E$4&lt;='Tournées'!$R63),IFERROR(INDEX('Remplacements ponctuels'!$C$2:$C$201,MATCH(E$4&amp;"|"&amp;$A66,'Remplacements ponctuels'!$E$2:$E$201,0)),'Tournées'!$N63),""))</f>
      </c>
      <c r="F66" s="13">
        <f>IF($A66="","",IF(AND(INDEX('Tournées'!$G63:$M63,1,WEEKDAY(F$4,2))="x",F$4&gt;='Tournées'!$Q63,F$4&lt;='Tournées'!$R63),IFERROR(INDEX('Remplacements ponctuels'!$C$2:$C$201,MATCH(F$4&amp;"|"&amp;$A66,'Remplacements ponctuels'!$E$2:$E$201,0)),'Tournées'!$N63),""))</f>
      </c>
      <c r="G66" s="13">
        <f>IF($A66="","",IF(AND(INDEX('Tournées'!$G63:$M63,1,WEEKDAY(G$4,2))="x",G$4&gt;='Tournées'!$Q63,G$4&lt;='Tournées'!$R63),IFERROR(INDEX('Remplacements ponctuels'!$C$2:$C$201,MATCH(G$4&amp;"|"&amp;$A66,'Remplacements ponctuels'!$E$2:$E$201,0)),'Tournées'!$N63),""))</f>
      </c>
      <c r="H66" s="13">
        <f>IF($A66="","",IF(AND(INDEX('Tournées'!$G63:$M63,1,WEEKDAY(H$4,2))="x",H$4&gt;='Tournées'!$Q63,H$4&lt;='Tournées'!$R63),IFERROR(INDEX('Remplacements ponctuels'!$C$2:$C$201,MATCH(H$4&amp;"|"&amp;$A66,'Remplacements ponctuels'!$E$2:$E$201,0)),'Tournées'!$N63),""))</f>
      </c>
      <c r="I66" s="13">
        <f>IF($A66="","",IF(AND(INDEX('Tournées'!$G63:$M63,1,WEEKDAY(I$4,2))="x",I$4&gt;='Tournées'!$Q63,I$4&lt;='Tournées'!$R63),IFERROR(INDEX('Remplacements ponctuels'!$C$2:$C$201,MATCH(I$4&amp;"|"&amp;$A66,'Remplacements ponctuels'!$E$2:$E$201,0)),'Tournées'!$N63),""))</f>
      </c>
      <c r="J66" s="13">
        <f>IF($A66="","",IF(AND(INDEX('Tournées'!$G63:$M63,1,WEEKDAY(J$4,2))="x",J$4&gt;='Tournées'!$Q63,J$4&lt;='Tournées'!$R63),IFERROR(INDEX('Remplacements ponctuels'!$C$2:$C$201,MATCH(J$4&amp;"|"&amp;$A66,'Remplacements ponctuels'!$E$2:$E$201,0)),'Tournées'!$N63),""))</f>
      </c>
    </row>
    <row r="67" spans="1:10" x14ac:dyDescent="0.25">
      <c r="A67" s="6">
        <f>IF('Tournées'!A64="","",'Tournées'!A64)</f>
      </c>
      <c r="B67" s="11">
        <f>IF('Tournées'!A64="","",'Tournées'!B64)</f>
      </c>
      <c r="C67" s="12">
        <f>IF('Tournées'!A64="","",'Tournées'!E64)</f>
      </c>
      <c r="D67" s="13">
        <f>IF($A67="","",IF(AND(INDEX('Tournées'!$G64:$M64,1,WEEKDAY(D$4,2))="x",D$4&gt;='Tournées'!$Q64,D$4&lt;='Tournées'!$R64),IFERROR(INDEX('Remplacements ponctuels'!$C$2:$C$201,MATCH(D$4&amp;"|"&amp;$A67,'Remplacements ponctuels'!$E$2:$E$201,0)),'Tournées'!$N64),""))</f>
      </c>
      <c r="E67" s="13">
        <f>IF($A67="","",IF(AND(INDEX('Tournées'!$G64:$M64,1,WEEKDAY(E$4,2))="x",E$4&gt;='Tournées'!$Q64,E$4&lt;='Tournées'!$R64),IFERROR(INDEX('Remplacements ponctuels'!$C$2:$C$201,MATCH(E$4&amp;"|"&amp;$A67,'Remplacements ponctuels'!$E$2:$E$201,0)),'Tournées'!$N64),""))</f>
      </c>
      <c r="F67" s="13">
        <f>IF($A67="","",IF(AND(INDEX('Tournées'!$G64:$M64,1,WEEKDAY(F$4,2))="x",F$4&gt;='Tournées'!$Q64,F$4&lt;='Tournées'!$R64),IFERROR(INDEX('Remplacements ponctuels'!$C$2:$C$201,MATCH(F$4&amp;"|"&amp;$A67,'Remplacements ponctuels'!$E$2:$E$201,0)),'Tournées'!$N64),""))</f>
      </c>
      <c r="G67" s="13">
        <f>IF($A67="","",IF(AND(INDEX('Tournées'!$G64:$M64,1,WEEKDAY(G$4,2))="x",G$4&gt;='Tournées'!$Q64,G$4&lt;='Tournées'!$R64),IFERROR(INDEX('Remplacements ponctuels'!$C$2:$C$201,MATCH(G$4&amp;"|"&amp;$A67,'Remplacements ponctuels'!$E$2:$E$201,0)),'Tournées'!$N64),""))</f>
      </c>
      <c r="H67" s="13">
        <f>IF($A67="","",IF(AND(INDEX('Tournées'!$G64:$M64,1,WEEKDAY(H$4,2))="x",H$4&gt;='Tournées'!$Q64,H$4&lt;='Tournées'!$R64),IFERROR(INDEX('Remplacements ponctuels'!$C$2:$C$201,MATCH(H$4&amp;"|"&amp;$A67,'Remplacements ponctuels'!$E$2:$E$201,0)),'Tournées'!$N64),""))</f>
      </c>
      <c r="I67" s="13">
        <f>IF($A67="","",IF(AND(INDEX('Tournées'!$G64:$M64,1,WEEKDAY(I$4,2))="x",I$4&gt;='Tournées'!$Q64,I$4&lt;='Tournées'!$R64),IFERROR(INDEX('Remplacements ponctuels'!$C$2:$C$201,MATCH(I$4&amp;"|"&amp;$A67,'Remplacements ponctuels'!$E$2:$E$201,0)),'Tournées'!$N64),""))</f>
      </c>
      <c r="J67" s="13">
        <f>IF($A67="","",IF(AND(INDEX('Tournées'!$G64:$M64,1,WEEKDAY(J$4,2))="x",J$4&gt;='Tournées'!$Q64,J$4&lt;='Tournées'!$R64),IFERROR(INDEX('Remplacements ponctuels'!$C$2:$C$201,MATCH(J$4&amp;"|"&amp;$A67,'Remplacements ponctuels'!$E$2:$E$201,0)),'Tournées'!$N64),""))</f>
      </c>
    </row>
    <row r="68" spans="1:10" x14ac:dyDescent="0.25">
      <c r="A68" s="6">
        <f>IF('Tournées'!A65="","",'Tournées'!A65)</f>
      </c>
      <c r="B68" s="11">
        <f>IF('Tournées'!A65="","",'Tournées'!B65)</f>
      </c>
      <c r="C68" s="12">
        <f>IF('Tournées'!A65="","",'Tournées'!E65)</f>
      </c>
      <c r="D68" s="13">
        <f>IF($A68="","",IF(AND(INDEX('Tournées'!$G65:$M65,1,WEEKDAY(D$4,2))="x",D$4&gt;='Tournées'!$Q65,D$4&lt;='Tournées'!$R65),IFERROR(INDEX('Remplacements ponctuels'!$C$2:$C$201,MATCH(D$4&amp;"|"&amp;$A68,'Remplacements ponctuels'!$E$2:$E$201,0)),'Tournées'!$N65),""))</f>
      </c>
      <c r="E68" s="13">
        <f>IF($A68="","",IF(AND(INDEX('Tournées'!$G65:$M65,1,WEEKDAY(E$4,2))="x",E$4&gt;='Tournées'!$Q65,E$4&lt;='Tournées'!$R65),IFERROR(INDEX('Remplacements ponctuels'!$C$2:$C$201,MATCH(E$4&amp;"|"&amp;$A68,'Remplacements ponctuels'!$E$2:$E$201,0)),'Tournées'!$N65),""))</f>
      </c>
      <c r="F68" s="13">
        <f>IF($A68="","",IF(AND(INDEX('Tournées'!$G65:$M65,1,WEEKDAY(F$4,2))="x",F$4&gt;='Tournées'!$Q65,F$4&lt;='Tournées'!$R65),IFERROR(INDEX('Remplacements ponctuels'!$C$2:$C$201,MATCH(F$4&amp;"|"&amp;$A68,'Remplacements ponctuels'!$E$2:$E$201,0)),'Tournées'!$N65),""))</f>
      </c>
      <c r="G68" s="13">
        <f>IF($A68="","",IF(AND(INDEX('Tournées'!$G65:$M65,1,WEEKDAY(G$4,2))="x",G$4&gt;='Tournées'!$Q65,G$4&lt;='Tournées'!$R65),IFERROR(INDEX('Remplacements ponctuels'!$C$2:$C$201,MATCH(G$4&amp;"|"&amp;$A68,'Remplacements ponctuels'!$E$2:$E$201,0)),'Tournées'!$N65),""))</f>
      </c>
      <c r="H68" s="13">
        <f>IF($A68="","",IF(AND(INDEX('Tournées'!$G65:$M65,1,WEEKDAY(H$4,2))="x",H$4&gt;='Tournées'!$Q65,H$4&lt;='Tournées'!$R65),IFERROR(INDEX('Remplacements ponctuels'!$C$2:$C$201,MATCH(H$4&amp;"|"&amp;$A68,'Remplacements ponctuels'!$E$2:$E$201,0)),'Tournées'!$N65),""))</f>
      </c>
      <c r="I68" s="13">
        <f>IF($A68="","",IF(AND(INDEX('Tournées'!$G65:$M65,1,WEEKDAY(I$4,2))="x",I$4&gt;='Tournées'!$Q65,I$4&lt;='Tournées'!$R65),IFERROR(INDEX('Remplacements ponctuels'!$C$2:$C$201,MATCH(I$4&amp;"|"&amp;$A68,'Remplacements ponctuels'!$E$2:$E$201,0)),'Tournées'!$N65),""))</f>
      </c>
      <c r="J68" s="13">
        <f>IF($A68="","",IF(AND(INDEX('Tournées'!$G65:$M65,1,WEEKDAY(J$4,2))="x",J$4&gt;='Tournées'!$Q65,J$4&lt;='Tournées'!$R65),IFERROR(INDEX('Remplacements ponctuels'!$C$2:$C$201,MATCH(J$4&amp;"|"&amp;$A68,'Remplacements ponctuels'!$E$2:$E$201,0)),'Tournées'!$N65),""))</f>
      </c>
    </row>
    <row r="69" spans="1:10" x14ac:dyDescent="0.25">
      <c r="A69" s="6">
        <f>IF('Tournées'!A66="","",'Tournées'!A66)</f>
      </c>
      <c r="B69" s="11">
        <f>IF('Tournées'!A66="","",'Tournées'!B66)</f>
      </c>
      <c r="C69" s="12">
        <f>IF('Tournées'!A66="","",'Tournées'!E66)</f>
      </c>
      <c r="D69" s="13">
        <f>IF($A69="","",IF(AND(INDEX('Tournées'!$G66:$M66,1,WEEKDAY(D$4,2))="x",D$4&gt;='Tournées'!$Q66,D$4&lt;='Tournées'!$R66),IFERROR(INDEX('Remplacements ponctuels'!$C$2:$C$201,MATCH(D$4&amp;"|"&amp;$A69,'Remplacements ponctuels'!$E$2:$E$201,0)),'Tournées'!$N66),""))</f>
      </c>
      <c r="E69" s="13">
        <f>IF($A69="","",IF(AND(INDEX('Tournées'!$G66:$M66,1,WEEKDAY(E$4,2))="x",E$4&gt;='Tournées'!$Q66,E$4&lt;='Tournées'!$R66),IFERROR(INDEX('Remplacements ponctuels'!$C$2:$C$201,MATCH(E$4&amp;"|"&amp;$A69,'Remplacements ponctuels'!$E$2:$E$201,0)),'Tournées'!$N66),""))</f>
      </c>
      <c r="F69" s="13">
        <f>IF($A69="","",IF(AND(INDEX('Tournées'!$G66:$M66,1,WEEKDAY(F$4,2))="x",F$4&gt;='Tournées'!$Q66,F$4&lt;='Tournées'!$R66),IFERROR(INDEX('Remplacements ponctuels'!$C$2:$C$201,MATCH(F$4&amp;"|"&amp;$A69,'Remplacements ponctuels'!$E$2:$E$201,0)),'Tournées'!$N66),""))</f>
      </c>
      <c r="G69" s="13">
        <f>IF($A69="","",IF(AND(INDEX('Tournées'!$G66:$M66,1,WEEKDAY(G$4,2))="x",G$4&gt;='Tournées'!$Q66,G$4&lt;='Tournées'!$R66),IFERROR(INDEX('Remplacements ponctuels'!$C$2:$C$201,MATCH(G$4&amp;"|"&amp;$A69,'Remplacements ponctuels'!$E$2:$E$201,0)),'Tournées'!$N66),""))</f>
      </c>
      <c r="H69" s="13">
        <f>IF($A69="","",IF(AND(INDEX('Tournées'!$G66:$M66,1,WEEKDAY(H$4,2))="x",H$4&gt;='Tournées'!$Q66,H$4&lt;='Tournées'!$R66),IFERROR(INDEX('Remplacements ponctuels'!$C$2:$C$201,MATCH(H$4&amp;"|"&amp;$A69,'Remplacements ponctuels'!$E$2:$E$201,0)),'Tournées'!$N66),""))</f>
      </c>
      <c r="I69" s="13">
        <f>IF($A69="","",IF(AND(INDEX('Tournées'!$G66:$M66,1,WEEKDAY(I$4,2))="x",I$4&gt;='Tournées'!$Q66,I$4&lt;='Tournées'!$R66),IFERROR(INDEX('Remplacements ponctuels'!$C$2:$C$201,MATCH(I$4&amp;"|"&amp;$A69,'Remplacements ponctuels'!$E$2:$E$201,0)),'Tournées'!$N66),""))</f>
      </c>
      <c r="J69" s="13">
        <f>IF($A69="","",IF(AND(INDEX('Tournées'!$G66:$M66,1,WEEKDAY(J$4,2))="x",J$4&gt;='Tournées'!$Q66,J$4&lt;='Tournées'!$R66),IFERROR(INDEX('Remplacements ponctuels'!$C$2:$C$201,MATCH(J$4&amp;"|"&amp;$A69,'Remplacements ponctuels'!$E$2:$E$201,0)),'Tournées'!$N66),""))</f>
      </c>
    </row>
    <row r="70" spans="1:10" x14ac:dyDescent="0.25">
      <c r="A70" s="6">
        <f>IF('Tournées'!A67="","",'Tournées'!A67)</f>
      </c>
      <c r="B70" s="11">
        <f>IF('Tournées'!A67="","",'Tournées'!B67)</f>
      </c>
      <c r="C70" s="12">
        <f>IF('Tournées'!A67="","",'Tournées'!E67)</f>
      </c>
      <c r="D70" s="13">
        <f>IF($A70="","",IF(AND(INDEX('Tournées'!$G67:$M67,1,WEEKDAY(D$4,2))="x",D$4&gt;='Tournées'!$Q67,D$4&lt;='Tournées'!$R67),IFERROR(INDEX('Remplacements ponctuels'!$C$2:$C$201,MATCH(D$4&amp;"|"&amp;$A70,'Remplacements ponctuels'!$E$2:$E$201,0)),'Tournées'!$N67),""))</f>
      </c>
      <c r="E70" s="13">
        <f>IF($A70="","",IF(AND(INDEX('Tournées'!$G67:$M67,1,WEEKDAY(E$4,2))="x",E$4&gt;='Tournées'!$Q67,E$4&lt;='Tournées'!$R67),IFERROR(INDEX('Remplacements ponctuels'!$C$2:$C$201,MATCH(E$4&amp;"|"&amp;$A70,'Remplacements ponctuels'!$E$2:$E$201,0)),'Tournées'!$N67),""))</f>
      </c>
      <c r="F70" s="13">
        <f>IF($A70="","",IF(AND(INDEX('Tournées'!$G67:$M67,1,WEEKDAY(F$4,2))="x",F$4&gt;='Tournées'!$Q67,F$4&lt;='Tournées'!$R67),IFERROR(INDEX('Remplacements ponctuels'!$C$2:$C$201,MATCH(F$4&amp;"|"&amp;$A70,'Remplacements ponctuels'!$E$2:$E$201,0)),'Tournées'!$N67),""))</f>
      </c>
      <c r="G70" s="13">
        <f>IF($A70="","",IF(AND(INDEX('Tournées'!$G67:$M67,1,WEEKDAY(G$4,2))="x",G$4&gt;='Tournées'!$Q67,G$4&lt;='Tournées'!$R67),IFERROR(INDEX('Remplacements ponctuels'!$C$2:$C$201,MATCH(G$4&amp;"|"&amp;$A70,'Remplacements ponctuels'!$E$2:$E$201,0)),'Tournées'!$N67),""))</f>
      </c>
      <c r="H70" s="13">
        <f>IF($A70="","",IF(AND(INDEX('Tournées'!$G67:$M67,1,WEEKDAY(H$4,2))="x",H$4&gt;='Tournées'!$Q67,H$4&lt;='Tournées'!$R67),IFERROR(INDEX('Remplacements ponctuels'!$C$2:$C$201,MATCH(H$4&amp;"|"&amp;$A70,'Remplacements ponctuels'!$E$2:$E$201,0)),'Tournées'!$N67),""))</f>
      </c>
      <c r="I70" s="13">
        <f>IF($A70="","",IF(AND(INDEX('Tournées'!$G67:$M67,1,WEEKDAY(I$4,2))="x",I$4&gt;='Tournées'!$Q67,I$4&lt;='Tournées'!$R67),IFERROR(INDEX('Remplacements ponctuels'!$C$2:$C$201,MATCH(I$4&amp;"|"&amp;$A70,'Remplacements ponctuels'!$E$2:$E$201,0)),'Tournées'!$N67),""))</f>
      </c>
      <c r="J70" s="13">
        <f>IF($A70="","",IF(AND(INDEX('Tournées'!$G67:$M67,1,WEEKDAY(J$4,2))="x",J$4&gt;='Tournées'!$Q67,J$4&lt;='Tournées'!$R67),IFERROR(INDEX('Remplacements ponctuels'!$C$2:$C$201,MATCH(J$4&amp;"|"&amp;$A70,'Remplacements ponctuels'!$E$2:$E$201,0)),'Tournées'!$N67),""))</f>
      </c>
    </row>
    <row r="71" spans="1:10" x14ac:dyDescent="0.25">
      <c r="A71" s="6">
        <f>IF('Tournées'!A68="","",'Tournées'!A68)</f>
      </c>
      <c r="B71" s="11">
        <f>IF('Tournées'!A68="","",'Tournées'!B68)</f>
      </c>
      <c r="C71" s="12">
        <f>IF('Tournées'!A68="","",'Tournées'!E68)</f>
      </c>
      <c r="D71" s="13">
        <f>IF($A71="","",IF(AND(INDEX('Tournées'!$G68:$M68,1,WEEKDAY(D$4,2))="x",D$4&gt;='Tournées'!$Q68,D$4&lt;='Tournées'!$R68),IFERROR(INDEX('Remplacements ponctuels'!$C$2:$C$201,MATCH(D$4&amp;"|"&amp;$A71,'Remplacements ponctuels'!$E$2:$E$201,0)),'Tournées'!$N68),""))</f>
      </c>
      <c r="E71" s="13">
        <f>IF($A71="","",IF(AND(INDEX('Tournées'!$G68:$M68,1,WEEKDAY(E$4,2))="x",E$4&gt;='Tournées'!$Q68,E$4&lt;='Tournées'!$R68),IFERROR(INDEX('Remplacements ponctuels'!$C$2:$C$201,MATCH(E$4&amp;"|"&amp;$A71,'Remplacements ponctuels'!$E$2:$E$201,0)),'Tournées'!$N68),""))</f>
      </c>
      <c r="F71" s="13">
        <f>IF($A71="","",IF(AND(INDEX('Tournées'!$G68:$M68,1,WEEKDAY(F$4,2))="x",F$4&gt;='Tournées'!$Q68,F$4&lt;='Tournées'!$R68),IFERROR(INDEX('Remplacements ponctuels'!$C$2:$C$201,MATCH(F$4&amp;"|"&amp;$A71,'Remplacements ponctuels'!$E$2:$E$201,0)),'Tournées'!$N68),""))</f>
      </c>
      <c r="G71" s="13">
        <f>IF($A71="","",IF(AND(INDEX('Tournées'!$G68:$M68,1,WEEKDAY(G$4,2))="x",G$4&gt;='Tournées'!$Q68,G$4&lt;='Tournées'!$R68),IFERROR(INDEX('Remplacements ponctuels'!$C$2:$C$201,MATCH(G$4&amp;"|"&amp;$A71,'Remplacements ponctuels'!$E$2:$E$201,0)),'Tournées'!$N68),""))</f>
      </c>
      <c r="H71" s="13">
        <f>IF($A71="","",IF(AND(INDEX('Tournées'!$G68:$M68,1,WEEKDAY(H$4,2))="x",H$4&gt;='Tournées'!$Q68,H$4&lt;='Tournées'!$R68),IFERROR(INDEX('Remplacements ponctuels'!$C$2:$C$201,MATCH(H$4&amp;"|"&amp;$A71,'Remplacements ponctuels'!$E$2:$E$201,0)),'Tournées'!$N68),""))</f>
      </c>
      <c r="I71" s="13">
        <f>IF($A71="","",IF(AND(INDEX('Tournées'!$G68:$M68,1,WEEKDAY(I$4,2))="x",I$4&gt;='Tournées'!$Q68,I$4&lt;='Tournées'!$R68),IFERROR(INDEX('Remplacements ponctuels'!$C$2:$C$201,MATCH(I$4&amp;"|"&amp;$A71,'Remplacements ponctuels'!$E$2:$E$201,0)),'Tournées'!$N68),""))</f>
      </c>
      <c r="J71" s="13">
        <f>IF($A71="","",IF(AND(INDEX('Tournées'!$G68:$M68,1,WEEKDAY(J$4,2))="x",J$4&gt;='Tournées'!$Q68,J$4&lt;='Tournées'!$R68),IFERROR(INDEX('Remplacements ponctuels'!$C$2:$C$201,MATCH(J$4&amp;"|"&amp;$A71,'Remplacements ponctuels'!$E$2:$E$201,0)),'Tournées'!$N68),""))</f>
      </c>
    </row>
    <row r="72" spans="1:10" x14ac:dyDescent="0.25">
      <c r="A72" s="6">
        <f>IF('Tournées'!A69="","",'Tournées'!A69)</f>
      </c>
      <c r="B72" s="11">
        <f>IF('Tournées'!A69="","",'Tournées'!B69)</f>
      </c>
      <c r="C72" s="12">
        <f>IF('Tournées'!A69="","",'Tournées'!E69)</f>
      </c>
      <c r="D72" s="13">
        <f>IF($A72="","",IF(AND(INDEX('Tournées'!$G69:$M69,1,WEEKDAY(D$4,2))="x",D$4&gt;='Tournées'!$Q69,D$4&lt;='Tournées'!$R69),IFERROR(INDEX('Remplacements ponctuels'!$C$2:$C$201,MATCH(D$4&amp;"|"&amp;$A72,'Remplacements ponctuels'!$E$2:$E$201,0)),'Tournées'!$N69),""))</f>
      </c>
      <c r="E72" s="13">
        <f>IF($A72="","",IF(AND(INDEX('Tournées'!$G69:$M69,1,WEEKDAY(E$4,2))="x",E$4&gt;='Tournées'!$Q69,E$4&lt;='Tournées'!$R69),IFERROR(INDEX('Remplacements ponctuels'!$C$2:$C$201,MATCH(E$4&amp;"|"&amp;$A72,'Remplacements ponctuels'!$E$2:$E$201,0)),'Tournées'!$N69),""))</f>
      </c>
      <c r="F72" s="13">
        <f>IF($A72="","",IF(AND(INDEX('Tournées'!$G69:$M69,1,WEEKDAY(F$4,2))="x",F$4&gt;='Tournées'!$Q69,F$4&lt;='Tournées'!$R69),IFERROR(INDEX('Remplacements ponctuels'!$C$2:$C$201,MATCH(F$4&amp;"|"&amp;$A72,'Remplacements ponctuels'!$E$2:$E$201,0)),'Tournées'!$N69),""))</f>
      </c>
      <c r="G72" s="13">
        <f>IF($A72="","",IF(AND(INDEX('Tournées'!$G69:$M69,1,WEEKDAY(G$4,2))="x",G$4&gt;='Tournées'!$Q69,G$4&lt;='Tournées'!$R69),IFERROR(INDEX('Remplacements ponctuels'!$C$2:$C$201,MATCH(G$4&amp;"|"&amp;$A72,'Remplacements ponctuels'!$E$2:$E$201,0)),'Tournées'!$N69),""))</f>
      </c>
      <c r="H72" s="13">
        <f>IF($A72="","",IF(AND(INDEX('Tournées'!$G69:$M69,1,WEEKDAY(H$4,2))="x",H$4&gt;='Tournées'!$Q69,H$4&lt;='Tournées'!$R69),IFERROR(INDEX('Remplacements ponctuels'!$C$2:$C$201,MATCH(H$4&amp;"|"&amp;$A72,'Remplacements ponctuels'!$E$2:$E$201,0)),'Tournées'!$N69),""))</f>
      </c>
      <c r="I72" s="13">
        <f>IF($A72="","",IF(AND(INDEX('Tournées'!$G69:$M69,1,WEEKDAY(I$4,2))="x",I$4&gt;='Tournées'!$Q69,I$4&lt;='Tournées'!$R69),IFERROR(INDEX('Remplacements ponctuels'!$C$2:$C$201,MATCH(I$4&amp;"|"&amp;$A72,'Remplacements ponctuels'!$E$2:$E$201,0)),'Tournées'!$N69),""))</f>
      </c>
      <c r="J72" s="13">
        <f>IF($A72="","",IF(AND(INDEX('Tournées'!$G69:$M69,1,WEEKDAY(J$4,2))="x",J$4&gt;='Tournées'!$Q69,J$4&lt;='Tournées'!$R69),IFERROR(INDEX('Remplacements ponctuels'!$C$2:$C$201,MATCH(J$4&amp;"|"&amp;$A72,'Remplacements ponctuels'!$E$2:$E$201,0)),'Tournées'!$N69),""))</f>
      </c>
    </row>
    <row r="73" spans="1:10" x14ac:dyDescent="0.25">
      <c r="A73" s="6">
        <f>IF('Tournées'!A70="","",'Tournées'!A70)</f>
      </c>
      <c r="B73" s="11">
        <f>IF('Tournées'!A70="","",'Tournées'!B70)</f>
      </c>
      <c r="C73" s="12">
        <f>IF('Tournées'!A70="","",'Tournées'!E70)</f>
      </c>
      <c r="D73" s="13">
        <f>IF($A73="","",IF(AND(INDEX('Tournées'!$G70:$M70,1,WEEKDAY(D$4,2))="x",D$4&gt;='Tournées'!$Q70,D$4&lt;='Tournées'!$R70),IFERROR(INDEX('Remplacements ponctuels'!$C$2:$C$201,MATCH(D$4&amp;"|"&amp;$A73,'Remplacements ponctuels'!$E$2:$E$201,0)),'Tournées'!$N70),""))</f>
      </c>
      <c r="E73" s="13">
        <f>IF($A73="","",IF(AND(INDEX('Tournées'!$G70:$M70,1,WEEKDAY(E$4,2))="x",E$4&gt;='Tournées'!$Q70,E$4&lt;='Tournées'!$R70),IFERROR(INDEX('Remplacements ponctuels'!$C$2:$C$201,MATCH(E$4&amp;"|"&amp;$A73,'Remplacements ponctuels'!$E$2:$E$201,0)),'Tournées'!$N70),""))</f>
      </c>
      <c r="F73" s="13">
        <f>IF($A73="","",IF(AND(INDEX('Tournées'!$G70:$M70,1,WEEKDAY(F$4,2))="x",F$4&gt;='Tournées'!$Q70,F$4&lt;='Tournées'!$R70),IFERROR(INDEX('Remplacements ponctuels'!$C$2:$C$201,MATCH(F$4&amp;"|"&amp;$A73,'Remplacements ponctuels'!$E$2:$E$201,0)),'Tournées'!$N70),""))</f>
      </c>
      <c r="G73" s="13">
        <f>IF($A73="","",IF(AND(INDEX('Tournées'!$G70:$M70,1,WEEKDAY(G$4,2))="x",G$4&gt;='Tournées'!$Q70,G$4&lt;='Tournées'!$R70),IFERROR(INDEX('Remplacements ponctuels'!$C$2:$C$201,MATCH(G$4&amp;"|"&amp;$A73,'Remplacements ponctuels'!$E$2:$E$201,0)),'Tournées'!$N70),""))</f>
      </c>
      <c r="H73" s="13">
        <f>IF($A73="","",IF(AND(INDEX('Tournées'!$G70:$M70,1,WEEKDAY(H$4,2))="x",H$4&gt;='Tournées'!$Q70,H$4&lt;='Tournées'!$R70),IFERROR(INDEX('Remplacements ponctuels'!$C$2:$C$201,MATCH(H$4&amp;"|"&amp;$A73,'Remplacements ponctuels'!$E$2:$E$201,0)),'Tournées'!$N70),""))</f>
      </c>
      <c r="I73" s="13">
        <f>IF($A73="","",IF(AND(INDEX('Tournées'!$G70:$M70,1,WEEKDAY(I$4,2))="x",I$4&gt;='Tournées'!$Q70,I$4&lt;='Tournées'!$R70),IFERROR(INDEX('Remplacements ponctuels'!$C$2:$C$201,MATCH(I$4&amp;"|"&amp;$A73,'Remplacements ponctuels'!$E$2:$E$201,0)),'Tournées'!$N70),""))</f>
      </c>
      <c r="J73" s="13">
        <f>IF($A73="","",IF(AND(INDEX('Tournées'!$G70:$M70,1,WEEKDAY(J$4,2))="x",J$4&gt;='Tournées'!$Q70,J$4&lt;='Tournées'!$R70),IFERROR(INDEX('Remplacements ponctuels'!$C$2:$C$201,MATCH(J$4&amp;"|"&amp;$A73,'Remplacements ponctuels'!$E$2:$E$201,0)),'Tournées'!$N70),""))</f>
      </c>
    </row>
    <row r="74" spans="1:10" x14ac:dyDescent="0.25">
      <c r="A74" s="6">
        <f>IF('Tournées'!A71="","",'Tournées'!A71)</f>
      </c>
      <c r="B74" s="11">
        <f>IF('Tournées'!A71="","",'Tournées'!B71)</f>
      </c>
      <c r="C74" s="12">
        <f>IF('Tournées'!A71="","",'Tournées'!E71)</f>
      </c>
      <c r="D74" s="13">
        <f>IF($A74="","",IF(AND(INDEX('Tournées'!$G71:$M71,1,WEEKDAY(D$4,2))="x",D$4&gt;='Tournées'!$Q71,D$4&lt;='Tournées'!$R71),IFERROR(INDEX('Remplacements ponctuels'!$C$2:$C$201,MATCH(D$4&amp;"|"&amp;$A74,'Remplacements ponctuels'!$E$2:$E$201,0)),'Tournées'!$N71),""))</f>
      </c>
      <c r="E74" s="13">
        <f>IF($A74="","",IF(AND(INDEX('Tournées'!$G71:$M71,1,WEEKDAY(E$4,2))="x",E$4&gt;='Tournées'!$Q71,E$4&lt;='Tournées'!$R71),IFERROR(INDEX('Remplacements ponctuels'!$C$2:$C$201,MATCH(E$4&amp;"|"&amp;$A74,'Remplacements ponctuels'!$E$2:$E$201,0)),'Tournées'!$N71),""))</f>
      </c>
      <c r="F74" s="13">
        <f>IF($A74="","",IF(AND(INDEX('Tournées'!$G71:$M71,1,WEEKDAY(F$4,2))="x",F$4&gt;='Tournées'!$Q71,F$4&lt;='Tournées'!$R71),IFERROR(INDEX('Remplacements ponctuels'!$C$2:$C$201,MATCH(F$4&amp;"|"&amp;$A74,'Remplacements ponctuels'!$E$2:$E$201,0)),'Tournées'!$N71),""))</f>
      </c>
      <c r="G74" s="13">
        <f>IF($A74="","",IF(AND(INDEX('Tournées'!$G71:$M71,1,WEEKDAY(G$4,2))="x",G$4&gt;='Tournées'!$Q71,G$4&lt;='Tournées'!$R71),IFERROR(INDEX('Remplacements ponctuels'!$C$2:$C$201,MATCH(G$4&amp;"|"&amp;$A74,'Remplacements ponctuels'!$E$2:$E$201,0)),'Tournées'!$N71),""))</f>
      </c>
      <c r="H74" s="13">
        <f>IF($A74="","",IF(AND(INDEX('Tournées'!$G71:$M71,1,WEEKDAY(H$4,2))="x",H$4&gt;='Tournées'!$Q71,H$4&lt;='Tournées'!$R71),IFERROR(INDEX('Remplacements ponctuels'!$C$2:$C$201,MATCH(H$4&amp;"|"&amp;$A74,'Remplacements ponctuels'!$E$2:$E$201,0)),'Tournées'!$N71),""))</f>
      </c>
      <c r="I74" s="13">
        <f>IF($A74="","",IF(AND(INDEX('Tournées'!$G71:$M71,1,WEEKDAY(I$4,2))="x",I$4&gt;='Tournées'!$Q71,I$4&lt;='Tournées'!$R71),IFERROR(INDEX('Remplacements ponctuels'!$C$2:$C$201,MATCH(I$4&amp;"|"&amp;$A74,'Remplacements ponctuels'!$E$2:$E$201,0)),'Tournées'!$N71),""))</f>
      </c>
      <c r="J74" s="13">
        <f>IF($A74="","",IF(AND(INDEX('Tournées'!$G71:$M71,1,WEEKDAY(J$4,2))="x",J$4&gt;='Tournées'!$Q71,J$4&lt;='Tournées'!$R71),IFERROR(INDEX('Remplacements ponctuels'!$C$2:$C$201,MATCH(J$4&amp;"|"&amp;$A74,'Remplacements ponctuels'!$E$2:$E$201,0)),'Tournées'!$N71),""))</f>
      </c>
    </row>
    <row r="75" spans="1:10" x14ac:dyDescent="0.25">
      <c r="A75" s="6">
        <f>IF('Tournées'!A72="","",'Tournées'!A72)</f>
      </c>
      <c r="B75" s="11">
        <f>IF('Tournées'!A72="","",'Tournées'!B72)</f>
      </c>
      <c r="C75" s="12">
        <f>IF('Tournées'!A72="","",'Tournées'!E72)</f>
      </c>
      <c r="D75" s="13">
        <f>IF($A75="","",IF(AND(INDEX('Tournées'!$G72:$M72,1,WEEKDAY(D$4,2))="x",D$4&gt;='Tournées'!$Q72,D$4&lt;='Tournées'!$R72),IFERROR(INDEX('Remplacements ponctuels'!$C$2:$C$201,MATCH(D$4&amp;"|"&amp;$A75,'Remplacements ponctuels'!$E$2:$E$201,0)),'Tournées'!$N72),""))</f>
      </c>
      <c r="E75" s="13">
        <f>IF($A75="","",IF(AND(INDEX('Tournées'!$G72:$M72,1,WEEKDAY(E$4,2))="x",E$4&gt;='Tournées'!$Q72,E$4&lt;='Tournées'!$R72),IFERROR(INDEX('Remplacements ponctuels'!$C$2:$C$201,MATCH(E$4&amp;"|"&amp;$A75,'Remplacements ponctuels'!$E$2:$E$201,0)),'Tournées'!$N72),""))</f>
      </c>
      <c r="F75" s="13">
        <f>IF($A75="","",IF(AND(INDEX('Tournées'!$G72:$M72,1,WEEKDAY(F$4,2))="x",F$4&gt;='Tournées'!$Q72,F$4&lt;='Tournées'!$R72),IFERROR(INDEX('Remplacements ponctuels'!$C$2:$C$201,MATCH(F$4&amp;"|"&amp;$A75,'Remplacements ponctuels'!$E$2:$E$201,0)),'Tournées'!$N72),""))</f>
      </c>
      <c r="G75" s="13">
        <f>IF($A75="","",IF(AND(INDEX('Tournées'!$G72:$M72,1,WEEKDAY(G$4,2))="x",G$4&gt;='Tournées'!$Q72,G$4&lt;='Tournées'!$R72),IFERROR(INDEX('Remplacements ponctuels'!$C$2:$C$201,MATCH(G$4&amp;"|"&amp;$A75,'Remplacements ponctuels'!$E$2:$E$201,0)),'Tournées'!$N72),""))</f>
      </c>
      <c r="H75" s="13">
        <f>IF($A75="","",IF(AND(INDEX('Tournées'!$G72:$M72,1,WEEKDAY(H$4,2))="x",H$4&gt;='Tournées'!$Q72,H$4&lt;='Tournées'!$R72),IFERROR(INDEX('Remplacements ponctuels'!$C$2:$C$201,MATCH(H$4&amp;"|"&amp;$A75,'Remplacements ponctuels'!$E$2:$E$201,0)),'Tournées'!$N72),""))</f>
      </c>
      <c r="I75" s="13">
        <f>IF($A75="","",IF(AND(INDEX('Tournées'!$G72:$M72,1,WEEKDAY(I$4,2))="x",I$4&gt;='Tournées'!$Q72,I$4&lt;='Tournées'!$R72),IFERROR(INDEX('Remplacements ponctuels'!$C$2:$C$201,MATCH(I$4&amp;"|"&amp;$A75,'Remplacements ponctuels'!$E$2:$E$201,0)),'Tournées'!$N72),""))</f>
      </c>
      <c r="J75" s="13">
        <f>IF($A75="","",IF(AND(INDEX('Tournées'!$G72:$M72,1,WEEKDAY(J$4,2))="x",J$4&gt;='Tournées'!$Q72,J$4&lt;='Tournées'!$R72),IFERROR(INDEX('Remplacements ponctuels'!$C$2:$C$201,MATCH(J$4&amp;"|"&amp;$A75,'Remplacements ponctuels'!$E$2:$E$201,0)),'Tournées'!$N72),""))</f>
      </c>
    </row>
    <row r="76" spans="1:10" x14ac:dyDescent="0.25">
      <c r="A76" s="6">
        <f>IF('Tournées'!A73="","",'Tournées'!A73)</f>
      </c>
      <c r="B76" s="11">
        <f>IF('Tournées'!A73="","",'Tournées'!B73)</f>
      </c>
      <c r="C76" s="12">
        <f>IF('Tournées'!A73="","",'Tournées'!E73)</f>
      </c>
      <c r="D76" s="13">
        <f>IF($A76="","",IF(AND(INDEX('Tournées'!$G73:$M73,1,WEEKDAY(D$4,2))="x",D$4&gt;='Tournées'!$Q73,D$4&lt;='Tournées'!$R73),IFERROR(INDEX('Remplacements ponctuels'!$C$2:$C$201,MATCH(D$4&amp;"|"&amp;$A76,'Remplacements ponctuels'!$E$2:$E$201,0)),'Tournées'!$N73),""))</f>
      </c>
      <c r="E76" s="13">
        <f>IF($A76="","",IF(AND(INDEX('Tournées'!$G73:$M73,1,WEEKDAY(E$4,2))="x",E$4&gt;='Tournées'!$Q73,E$4&lt;='Tournées'!$R73),IFERROR(INDEX('Remplacements ponctuels'!$C$2:$C$201,MATCH(E$4&amp;"|"&amp;$A76,'Remplacements ponctuels'!$E$2:$E$201,0)),'Tournées'!$N73),""))</f>
      </c>
      <c r="F76" s="13">
        <f>IF($A76="","",IF(AND(INDEX('Tournées'!$G73:$M73,1,WEEKDAY(F$4,2))="x",F$4&gt;='Tournées'!$Q73,F$4&lt;='Tournées'!$R73),IFERROR(INDEX('Remplacements ponctuels'!$C$2:$C$201,MATCH(F$4&amp;"|"&amp;$A76,'Remplacements ponctuels'!$E$2:$E$201,0)),'Tournées'!$N73),""))</f>
      </c>
      <c r="G76" s="13">
        <f>IF($A76="","",IF(AND(INDEX('Tournées'!$G73:$M73,1,WEEKDAY(G$4,2))="x",G$4&gt;='Tournées'!$Q73,G$4&lt;='Tournées'!$R73),IFERROR(INDEX('Remplacements ponctuels'!$C$2:$C$201,MATCH(G$4&amp;"|"&amp;$A76,'Remplacements ponctuels'!$E$2:$E$201,0)),'Tournées'!$N73),""))</f>
      </c>
      <c r="H76" s="13">
        <f>IF($A76="","",IF(AND(INDEX('Tournées'!$G73:$M73,1,WEEKDAY(H$4,2))="x",H$4&gt;='Tournées'!$Q73,H$4&lt;='Tournées'!$R73),IFERROR(INDEX('Remplacements ponctuels'!$C$2:$C$201,MATCH(H$4&amp;"|"&amp;$A76,'Remplacements ponctuels'!$E$2:$E$201,0)),'Tournées'!$N73),""))</f>
      </c>
      <c r="I76" s="13">
        <f>IF($A76="","",IF(AND(INDEX('Tournées'!$G73:$M73,1,WEEKDAY(I$4,2))="x",I$4&gt;='Tournées'!$Q73,I$4&lt;='Tournées'!$R73),IFERROR(INDEX('Remplacements ponctuels'!$C$2:$C$201,MATCH(I$4&amp;"|"&amp;$A76,'Remplacements ponctuels'!$E$2:$E$201,0)),'Tournées'!$N73),""))</f>
      </c>
      <c r="J76" s="13">
        <f>IF($A76="","",IF(AND(INDEX('Tournées'!$G73:$M73,1,WEEKDAY(J$4,2))="x",J$4&gt;='Tournées'!$Q73,J$4&lt;='Tournées'!$R73),IFERROR(INDEX('Remplacements ponctuels'!$C$2:$C$201,MATCH(J$4&amp;"|"&amp;$A76,'Remplacements ponctuels'!$E$2:$E$201,0)),'Tournées'!$N73),""))</f>
      </c>
    </row>
    <row r="77" spans="1:10" x14ac:dyDescent="0.25">
      <c r="A77" s="6">
        <f>IF('Tournées'!A74="","",'Tournées'!A74)</f>
      </c>
      <c r="B77" s="11">
        <f>IF('Tournées'!A74="","",'Tournées'!B74)</f>
      </c>
      <c r="C77" s="12">
        <f>IF('Tournées'!A74="","",'Tournées'!E74)</f>
      </c>
      <c r="D77" s="13">
        <f>IF($A77="","",IF(AND(INDEX('Tournées'!$G74:$M74,1,WEEKDAY(D$4,2))="x",D$4&gt;='Tournées'!$Q74,D$4&lt;='Tournées'!$R74),IFERROR(INDEX('Remplacements ponctuels'!$C$2:$C$201,MATCH(D$4&amp;"|"&amp;$A77,'Remplacements ponctuels'!$E$2:$E$201,0)),'Tournées'!$N74),""))</f>
      </c>
      <c r="E77" s="13">
        <f>IF($A77="","",IF(AND(INDEX('Tournées'!$G74:$M74,1,WEEKDAY(E$4,2))="x",E$4&gt;='Tournées'!$Q74,E$4&lt;='Tournées'!$R74),IFERROR(INDEX('Remplacements ponctuels'!$C$2:$C$201,MATCH(E$4&amp;"|"&amp;$A77,'Remplacements ponctuels'!$E$2:$E$201,0)),'Tournées'!$N74),""))</f>
      </c>
      <c r="F77" s="13">
        <f>IF($A77="","",IF(AND(INDEX('Tournées'!$G74:$M74,1,WEEKDAY(F$4,2))="x",F$4&gt;='Tournées'!$Q74,F$4&lt;='Tournées'!$R74),IFERROR(INDEX('Remplacements ponctuels'!$C$2:$C$201,MATCH(F$4&amp;"|"&amp;$A77,'Remplacements ponctuels'!$E$2:$E$201,0)),'Tournées'!$N74),""))</f>
      </c>
      <c r="G77" s="13">
        <f>IF($A77="","",IF(AND(INDEX('Tournées'!$G74:$M74,1,WEEKDAY(G$4,2))="x",G$4&gt;='Tournées'!$Q74,G$4&lt;='Tournées'!$R74),IFERROR(INDEX('Remplacements ponctuels'!$C$2:$C$201,MATCH(G$4&amp;"|"&amp;$A77,'Remplacements ponctuels'!$E$2:$E$201,0)),'Tournées'!$N74),""))</f>
      </c>
      <c r="H77" s="13">
        <f>IF($A77="","",IF(AND(INDEX('Tournées'!$G74:$M74,1,WEEKDAY(H$4,2))="x",H$4&gt;='Tournées'!$Q74,H$4&lt;='Tournées'!$R74),IFERROR(INDEX('Remplacements ponctuels'!$C$2:$C$201,MATCH(H$4&amp;"|"&amp;$A77,'Remplacements ponctuels'!$E$2:$E$201,0)),'Tournées'!$N74),""))</f>
      </c>
      <c r="I77" s="13">
        <f>IF($A77="","",IF(AND(INDEX('Tournées'!$G74:$M74,1,WEEKDAY(I$4,2))="x",I$4&gt;='Tournées'!$Q74,I$4&lt;='Tournées'!$R74),IFERROR(INDEX('Remplacements ponctuels'!$C$2:$C$201,MATCH(I$4&amp;"|"&amp;$A77,'Remplacements ponctuels'!$E$2:$E$201,0)),'Tournées'!$N74),""))</f>
      </c>
      <c r="J77" s="13">
        <f>IF($A77="","",IF(AND(INDEX('Tournées'!$G74:$M74,1,WEEKDAY(J$4,2))="x",J$4&gt;='Tournées'!$Q74,J$4&lt;='Tournées'!$R74),IFERROR(INDEX('Remplacements ponctuels'!$C$2:$C$201,MATCH(J$4&amp;"|"&amp;$A77,'Remplacements ponctuels'!$E$2:$E$201,0)),'Tournées'!$N74),""))</f>
      </c>
    </row>
    <row r="78" spans="1:10" x14ac:dyDescent="0.25">
      <c r="A78" s="6">
        <f>IF('Tournées'!A75="","",'Tournées'!A75)</f>
      </c>
      <c r="B78" s="11">
        <f>IF('Tournées'!A75="","",'Tournées'!B75)</f>
      </c>
      <c r="C78" s="12">
        <f>IF('Tournées'!A75="","",'Tournées'!E75)</f>
      </c>
      <c r="D78" s="13">
        <f>IF($A78="","",IF(AND(INDEX('Tournées'!$G75:$M75,1,WEEKDAY(D$4,2))="x",D$4&gt;='Tournées'!$Q75,D$4&lt;='Tournées'!$R75),IFERROR(INDEX('Remplacements ponctuels'!$C$2:$C$201,MATCH(D$4&amp;"|"&amp;$A78,'Remplacements ponctuels'!$E$2:$E$201,0)),'Tournées'!$N75),""))</f>
      </c>
      <c r="E78" s="13">
        <f>IF($A78="","",IF(AND(INDEX('Tournées'!$G75:$M75,1,WEEKDAY(E$4,2))="x",E$4&gt;='Tournées'!$Q75,E$4&lt;='Tournées'!$R75),IFERROR(INDEX('Remplacements ponctuels'!$C$2:$C$201,MATCH(E$4&amp;"|"&amp;$A78,'Remplacements ponctuels'!$E$2:$E$201,0)),'Tournées'!$N75),""))</f>
      </c>
      <c r="F78" s="13">
        <f>IF($A78="","",IF(AND(INDEX('Tournées'!$G75:$M75,1,WEEKDAY(F$4,2))="x",F$4&gt;='Tournées'!$Q75,F$4&lt;='Tournées'!$R75),IFERROR(INDEX('Remplacements ponctuels'!$C$2:$C$201,MATCH(F$4&amp;"|"&amp;$A78,'Remplacements ponctuels'!$E$2:$E$201,0)),'Tournées'!$N75),""))</f>
      </c>
      <c r="G78" s="13">
        <f>IF($A78="","",IF(AND(INDEX('Tournées'!$G75:$M75,1,WEEKDAY(G$4,2))="x",G$4&gt;='Tournées'!$Q75,G$4&lt;='Tournées'!$R75),IFERROR(INDEX('Remplacements ponctuels'!$C$2:$C$201,MATCH(G$4&amp;"|"&amp;$A78,'Remplacements ponctuels'!$E$2:$E$201,0)),'Tournées'!$N75),""))</f>
      </c>
      <c r="H78" s="13">
        <f>IF($A78="","",IF(AND(INDEX('Tournées'!$G75:$M75,1,WEEKDAY(H$4,2))="x",H$4&gt;='Tournées'!$Q75,H$4&lt;='Tournées'!$R75),IFERROR(INDEX('Remplacements ponctuels'!$C$2:$C$201,MATCH(H$4&amp;"|"&amp;$A78,'Remplacements ponctuels'!$E$2:$E$201,0)),'Tournées'!$N75),""))</f>
      </c>
      <c r="I78" s="13">
        <f>IF($A78="","",IF(AND(INDEX('Tournées'!$G75:$M75,1,WEEKDAY(I$4,2))="x",I$4&gt;='Tournées'!$Q75,I$4&lt;='Tournées'!$R75),IFERROR(INDEX('Remplacements ponctuels'!$C$2:$C$201,MATCH(I$4&amp;"|"&amp;$A78,'Remplacements ponctuels'!$E$2:$E$201,0)),'Tournées'!$N75),""))</f>
      </c>
      <c r="J78" s="13">
        <f>IF($A78="","",IF(AND(INDEX('Tournées'!$G75:$M75,1,WEEKDAY(J$4,2))="x",J$4&gt;='Tournées'!$Q75,J$4&lt;='Tournées'!$R75),IFERROR(INDEX('Remplacements ponctuels'!$C$2:$C$201,MATCH(J$4&amp;"|"&amp;$A78,'Remplacements ponctuels'!$E$2:$E$201,0)),'Tournées'!$N75),""))</f>
      </c>
    </row>
    <row r="79" spans="1:10" x14ac:dyDescent="0.25">
      <c r="A79" s="6">
        <f>IF('Tournées'!A76="","",'Tournées'!A76)</f>
      </c>
      <c r="B79" s="11">
        <f>IF('Tournées'!A76="","",'Tournées'!B76)</f>
      </c>
      <c r="C79" s="12">
        <f>IF('Tournées'!A76="","",'Tournées'!E76)</f>
      </c>
      <c r="D79" s="13">
        <f>IF($A79="","",IF(AND(INDEX('Tournées'!$G76:$M76,1,WEEKDAY(D$4,2))="x",D$4&gt;='Tournées'!$Q76,D$4&lt;='Tournées'!$R76),IFERROR(INDEX('Remplacements ponctuels'!$C$2:$C$201,MATCH(D$4&amp;"|"&amp;$A79,'Remplacements ponctuels'!$E$2:$E$201,0)),'Tournées'!$N76),""))</f>
      </c>
      <c r="E79" s="13">
        <f>IF($A79="","",IF(AND(INDEX('Tournées'!$G76:$M76,1,WEEKDAY(E$4,2))="x",E$4&gt;='Tournées'!$Q76,E$4&lt;='Tournées'!$R76),IFERROR(INDEX('Remplacements ponctuels'!$C$2:$C$201,MATCH(E$4&amp;"|"&amp;$A79,'Remplacements ponctuels'!$E$2:$E$201,0)),'Tournées'!$N76),""))</f>
      </c>
      <c r="F79" s="13">
        <f>IF($A79="","",IF(AND(INDEX('Tournées'!$G76:$M76,1,WEEKDAY(F$4,2))="x",F$4&gt;='Tournées'!$Q76,F$4&lt;='Tournées'!$R76),IFERROR(INDEX('Remplacements ponctuels'!$C$2:$C$201,MATCH(F$4&amp;"|"&amp;$A79,'Remplacements ponctuels'!$E$2:$E$201,0)),'Tournées'!$N76),""))</f>
      </c>
      <c r="G79" s="13">
        <f>IF($A79="","",IF(AND(INDEX('Tournées'!$G76:$M76,1,WEEKDAY(G$4,2))="x",G$4&gt;='Tournées'!$Q76,G$4&lt;='Tournées'!$R76),IFERROR(INDEX('Remplacements ponctuels'!$C$2:$C$201,MATCH(G$4&amp;"|"&amp;$A79,'Remplacements ponctuels'!$E$2:$E$201,0)),'Tournées'!$N76),""))</f>
      </c>
      <c r="H79" s="13">
        <f>IF($A79="","",IF(AND(INDEX('Tournées'!$G76:$M76,1,WEEKDAY(H$4,2))="x",H$4&gt;='Tournées'!$Q76,H$4&lt;='Tournées'!$R76),IFERROR(INDEX('Remplacements ponctuels'!$C$2:$C$201,MATCH(H$4&amp;"|"&amp;$A79,'Remplacements ponctuels'!$E$2:$E$201,0)),'Tournées'!$N76),""))</f>
      </c>
      <c r="I79" s="13">
        <f>IF($A79="","",IF(AND(INDEX('Tournées'!$G76:$M76,1,WEEKDAY(I$4,2))="x",I$4&gt;='Tournées'!$Q76,I$4&lt;='Tournées'!$R76),IFERROR(INDEX('Remplacements ponctuels'!$C$2:$C$201,MATCH(I$4&amp;"|"&amp;$A79,'Remplacements ponctuels'!$E$2:$E$201,0)),'Tournées'!$N76),""))</f>
      </c>
      <c r="J79" s="13">
        <f>IF($A79="","",IF(AND(INDEX('Tournées'!$G76:$M76,1,WEEKDAY(J$4,2))="x",J$4&gt;='Tournées'!$Q76,J$4&lt;='Tournées'!$R76),IFERROR(INDEX('Remplacements ponctuels'!$C$2:$C$201,MATCH(J$4&amp;"|"&amp;$A79,'Remplacements ponctuels'!$E$2:$E$201,0)),'Tournées'!$N76),""))</f>
      </c>
    </row>
    <row r="80" spans="1:10" x14ac:dyDescent="0.25">
      <c r="A80" s="6">
        <f>IF('Tournées'!A77="","",'Tournées'!A77)</f>
      </c>
      <c r="B80" s="11">
        <f>IF('Tournées'!A77="","",'Tournées'!B77)</f>
      </c>
      <c r="C80" s="12">
        <f>IF('Tournées'!A77="","",'Tournées'!E77)</f>
      </c>
      <c r="D80" s="13">
        <f>IF($A80="","",IF(AND(INDEX('Tournées'!$G77:$M77,1,WEEKDAY(D$4,2))="x",D$4&gt;='Tournées'!$Q77,D$4&lt;='Tournées'!$R77),IFERROR(INDEX('Remplacements ponctuels'!$C$2:$C$201,MATCH(D$4&amp;"|"&amp;$A80,'Remplacements ponctuels'!$E$2:$E$201,0)),'Tournées'!$N77),""))</f>
      </c>
      <c r="E80" s="13">
        <f>IF($A80="","",IF(AND(INDEX('Tournées'!$G77:$M77,1,WEEKDAY(E$4,2))="x",E$4&gt;='Tournées'!$Q77,E$4&lt;='Tournées'!$R77),IFERROR(INDEX('Remplacements ponctuels'!$C$2:$C$201,MATCH(E$4&amp;"|"&amp;$A80,'Remplacements ponctuels'!$E$2:$E$201,0)),'Tournées'!$N77),""))</f>
      </c>
      <c r="F80" s="13">
        <f>IF($A80="","",IF(AND(INDEX('Tournées'!$G77:$M77,1,WEEKDAY(F$4,2))="x",F$4&gt;='Tournées'!$Q77,F$4&lt;='Tournées'!$R77),IFERROR(INDEX('Remplacements ponctuels'!$C$2:$C$201,MATCH(F$4&amp;"|"&amp;$A80,'Remplacements ponctuels'!$E$2:$E$201,0)),'Tournées'!$N77),""))</f>
      </c>
      <c r="G80" s="13">
        <f>IF($A80="","",IF(AND(INDEX('Tournées'!$G77:$M77,1,WEEKDAY(G$4,2))="x",G$4&gt;='Tournées'!$Q77,G$4&lt;='Tournées'!$R77),IFERROR(INDEX('Remplacements ponctuels'!$C$2:$C$201,MATCH(G$4&amp;"|"&amp;$A80,'Remplacements ponctuels'!$E$2:$E$201,0)),'Tournées'!$N77),""))</f>
      </c>
      <c r="H80" s="13">
        <f>IF($A80="","",IF(AND(INDEX('Tournées'!$G77:$M77,1,WEEKDAY(H$4,2))="x",H$4&gt;='Tournées'!$Q77,H$4&lt;='Tournées'!$R77),IFERROR(INDEX('Remplacements ponctuels'!$C$2:$C$201,MATCH(H$4&amp;"|"&amp;$A80,'Remplacements ponctuels'!$E$2:$E$201,0)),'Tournées'!$N77),""))</f>
      </c>
      <c r="I80" s="13">
        <f>IF($A80="","",IF(AND(INDEX('Tournées'!$G77:$M77,1,WEEKDAY(I$4,2))="x",I$4&gt;='Tournées'!$Q77,I$4&lt;='Tournées'!$R77),IFERROR(INDEX('Remplacements ponctuels'!$C$2:$C$201,MATCH(I$4&amp;"|"&amp;$A80,'Remplacements ponctuels'!$E$2:$E$201,0)),'Tournées'!$N77),""))</f>
      </c>
      <c r="J80" s="13">
        <f>IF($A80="","",IF(AND(INDEX('Tournées'!$G77:$M77,1,WEEKDAY(J$4,2))="x",J$4&gt;='Tournées'!$Q77,J$4&lt;='Tournées'!$R77),IFERROR(INDEX('Remplacements ponctuels'!$C$2:$C$201,MATCH(J$4&amp;"|"&amp;$A80,'Remplacements ponctuels'!$E$2:$E$201,0)),'Tournées'!$N77),""))</f>
      </c>
    </row>
    <row r="81" spans="1:10" x14ac:dyDescent="0.25">
      <c r="A81" s="6">
        <f>IF('Tournées'!A78="","",'Tournées'!A78)</f>
      </c>
      <c r="B81" s="11">
        <f>IF('Tournées'!A78="","",'Tournées'!B78)</f>
      </c>
      <c r="C81" s="12">
        <f>IF('Tournées'!A78="","",'Tournées'!E78)</f>
      </c>
      <c r="D81" s="13">
        <f>IF($A81="","",IF(AND(INDEX('Tournées'!$G78:$M78,1,WEEKDAY(D$4,2))="x",D$4&gt;='Tournées'!$Q78,D$4&lt;='Tournées'!$R78),IFERROR(INDEX('Remplacements ponctuels'!$C$2:$C$201,MATCH(D$4&amp;"|"&amp;$A81,'Remplacements ponctuels'!$E$2:$E$201,0)),'Tournées'!$N78),""))</f>
      </c>
      <c r="E81" s="13">
        <f>IF($A81="","",IF(AND(INDEX('Tournées'!$G78:$M78,1,WEEKDAY(E$4,2))="x",E$4&gt;='Tournées'!$Q78,E$4&lt;='Tournées'!$R78),IFERROR(INDEX('Remplacements ponctuels'!$C$2:$C$201,MATCH(E$4&amp;"|"&amp;$A81,'Remplacements ponctuels'!$E$2:$E$201,0)),'Tournées'!$N78),""))</f>
      </c>
      <c r="F81" s="13">
        <f>IF($A81="","",IF(AND(INDEX('Tournées'!$G78:$M78,1,WEEKDAY(F$4,2))="x",F$4&gt;='Tournées'!$Q78,F$4&lt;='Tournées'!$R78),IFERROR(INDEX('Remplacements ponctuels'!$C$2:$C$201,MATCH(F$4&amp;"|"&amp;$A81,'Remplacements ponctuels'!$E$2:$E$201,0)),'Tournées'!$N78),""))</f>
      </c>
      <c r="G81" s="13">
        <f>IF($A81="","",IF(AND(INDEX('Tournées'!$G78:$M78,1,WEEKDAY(G$4,2))="x",G$4&gt;='Tournées'!$Q78,G$4&lt;='Tournées'!$R78),IFERROR(INDEX('Remplacements ponctuels'!$C$2:$C$201,MATCH(G$4&amp;"|"&amp;$A81,'Remplacements ponctuels'!$E$2:$E$201,0)),'Tournées'!$N78),""))</f>
      </c>
      <c r="H81" s="13">
        <f>IF($A81="","",IF(AND(INDEX('Tournées'!$G78:$M78,1,WEEKDAY(H$4,2))="x",H$4&gt;='Tournées'!$Q78,H$4&lt;='Tournées'!$R78),IFERROR(INDEX('Remplacements ponctuels'!$C$2:$C$201,MATCH(H$4&amp;"|"&amp;$A81,'Remplacements ponctuels'!$E$2:$E$201,0)),'Tournées'!$N78),""))</f>
      </c>
      <c r="I81" s="13">
        <f>IF($A81="","",IF(AND(INDEX('Tournées'!$G78:$M78,1,WEEKDAY(I$4,2))="x",I$4&gt;='Tournées'!$Q78,I$4&lt;='Tournées'!$R78),IFERROR(INDEX('Remplacements ponctuels'!$C$2:$C$201,MATCH(I$4&amp;"|"&amp;$A81,'Remplacements ponctuels'!$E$2:$E$201,0)),'Tournées'!$N78),""))</f>
      </c>
      <c r="J81" s="13">
        <f>IF($A81="","",IF(AND(INDEX('Tournées'!$G78:$M78,1,WEEKDAY(J$4,2))="x",J$4&gt;='Tournées'!$Q78,J$4&lt;='Tournées'!$R78),IFERROR(INDEX('Remplacements ponctuels'!$C$2:$C$201,MATCH(J$4&amp;"|"&amp;$A81,'Remplacements ponctuels'!$E$2:$E$201,0)),'Tournées'!$N78),""))</f>
      </c>
    </row>
    <row r="82" spans="1:10" x14ac:dyDescent="0.25">
      <c r="A82" s="6">
        <f>IF('Tournées'!A79="","",'Tournées'!A79)</f>
      </c>
      <c r="B82" s="11">
        <f>IF('Tournées'!A79="","",'Tournées'!B79)</f>
      </c>
      <c r="C82" s="12">
        <f>IF('Tournées'!A79="","",'Tournées'!E79)</f>
      </c>
      <c r="D82" s="13">
        <f>IF($A82="","",IF(AND(INDEX('Tournées'!$G79:$M79,1,WEEKDAY(D$4,2))="x",D$4&gt;='Tournées'!$Q79,D$4&lt;='Tournées'!$R79),IFERROR(INDEX('Remplacements ponctuels'!$C$2:$C$201,MATCH(D$4&amp;"|"&amp;$A82,'Remplacements ponctuels'!$E$2:$E$201,0)),'Tournées'!$N79),""))</f>
      </c>
      <c r="E82" s="13">
        <f>IF($A82="","",IF(AND(INDEX('Tournées'!$G79:$M79,1,WEEKDAY(E$4,2))="x",E$4&gt;='Tournées'!$Q79,E$4&lt;='Tournées'!$R79),IFERROR(INDEX('Remplacements ponctuels'!$C$2:$C$201,MATCH(E$4&amp;"|"&amp;$A82,'Remplacements ponctuels'!$E$2:$E$201,0)),'Tournées'!$N79),""))</f>
      </c>
      <c r="F82" s="13">
        <f>IF($A82="","",IF(AND(INDEX('Tournées'!$G79:$M79,1,WEEKDAY(F$4,2))="x",F$4&gt;='Tournées'!$Q79,F$4&lt;='Tournées'!$R79),IFERROR(INDEX('Remplacements ponctuels'!$C$2:$C$201,MATCH(F$4&amp;"|"&amp;$A82,'Remplacements ponctuels'!$E$2:$E$201,0)),'Tournées'!$N79),""))</f>
      </c>
      <c r="G82" s="13">
        <f>IF($A82="","",IF(AND(INDEX('Tournées'!$G79:$M79,1,WEEKDAY(G$4,2))="x",G$4&gt;='Tournées'!$Q79,G$4&lt;='Tournées'!$R79),IFERROR(INDEX('Remplacements ponctuels'!$C$2:$C$201,MATCH(G$4&amp;"|"&amp;$A82,'Remplacements ponctuels'!$E$2:$E$201,0)),'Tournées'!$N79),""))</f>
      </c>
      <c r="H82" s="13">
        <f>IF($A82="","",IF(AND(INDEX('Tournées'!$G79:$M79,1,WEEKDAY(H$4,2))="x",H$4&gt;='Tournées'!$Q79,H$4&lt;='Tournées'!$R79),IFERROR(INDEX('Remplacements ponctuels'!$C$2:$C$201,MATCH(H$4&amp;"|"&amp;$A82,'Remplacements ponctuels'!$E$2:$E$201,0)),'Tournées'!$N79),""))</f>
      </c>
      <c r="I82" s="13">
        <f>IF($A82="","",IF(AND(INDEX('Tournées'!$G79:$M79,1,WEEKDAY(I$4,2))="x",I$4&gt;='Tournées'!$Q79,I$4&lt;='Tournées'!$R79),IFERROR(INDEX('Remplacements ponctuels'!$C$2:$C$201,MATCH(I$4&amp;"|"&amp;$A82,'Remplacements ponctuels'!$E$2:$E$201,0)),'Tournées'!$N79),""))</f>
      </c>
      <c r="J82" s="13">
        <f>IF($A82="","",IF(AND(INDEX('Tournées'!$G79:$M79,1,WEEKDAY(J$4,2))="x",J$4&gt;='Tournées'!$Q79,J$4&lt;='Tournées'!$R79),IFERROR(INDEX('Remplacements ponctuels'!$C$2:$C$201,MATCH(J$4&amp;"|"&amp;$A82,'Remplacements ponctuels'!$E$2:$E$201,0)),'Tournées'!$N79),""))</f>
      </c>
    </row>
    <row r="83" spans="1:10" x14ac:dyDescent="0.25">
      <c r="A83" s="6">
        <f>IF('Tournées'!A80="","",'Tournées'!A80)</f>
      </c>
      <c r="B83" s="11">
        <f>IF('Tournées'!A80="","",'Tournées'!B80)</f>
      </c>
      <c r="C83" s="12">
        <f>IF('Tournées'!A80="","",'Tournées'!E80)</f>
      </c>
      <c r="D83" s="13">
        <f>IF($A83="","",IF(AND(INDEX('Tournées'!$G80:$M80,1,WEEKDAY(D$4,2))="x",D$4&gt;='Tournées'!$Q80,D$4&lt;='Tournées'!$R80),IFERROR(INDEX('Remplacements ponctuels'!$C$2:$C$201,MATCH(D$4&amp;"|"&amp;$A83,'Remplacements ponctuels'!$E$2:$E$201,0)),'Tournées'!$N80),""))</f>
      </c>
      <c r="E83" s="13">
        <f>IF($A83="","",IF(AND(INDEX('Tournées'!$G80:$M80,1,WEEKDAY(E$4,2))="x",E$4&gt;='Tournées'!$Q80,E$4&lt;='Tournées'!$R80),IFERROR(INDEX('Remplacements ponctuels'!$C$2:$C$201,MATCH(E$4&amp;"|"&amp;$A83,'Remplacements ponctuels'!$E$2:$E$201,0)),'Tournées'!$N80),""))</f>
      </c>
      <c r="F83" s="13">
        <f>IF($A83="","",IF(AND(INDEX('Tournées'!$G80:$M80,1,WEEKDAY(F$4,2))="x",F$4&gt;='Tournées'!$Q80,F$4&lt;='Tournées'!$R80),IFERROR(INDEX('Remplacements ponctuels'!$C$2:$C$201,MATCH(F$4&amp;"|"&amp;$A83,'Remplacements ponctuels'!$E$2:$E$201,0)),'Tournées'!$N80),""))</f>
      </c>
      <c r="G83" s="13">
        <f>IF($A83="","",IF(AND(INDEX('Tournées'!$G80:$M80,1,WEEKDAY(G$4,2))="x",G$4&gt;='Tournées'!$Q80,G$4&lt;='Tournées'!$R80),IFERROR(INDEX('Remplacements ponctuels'!$C$2:$C$201,MATCH(G$4&amp;"|"&amp;$A83,'Remplacements ponctuels'!$E$2:$E$201,0)),'Tournées'!$N80),""))</f>
      </c>
      <c r="H83" s="13">
        <f>IF($A83="","",IF(AND(INDEX('Tournées'!$G80:$M80,1,WEEKDAY(H$4,2))="x",H$4&gt;='Tournées'!$Q80,H$4&lt;='Tournées'!$R80),IFERROR(INDEX('Remplacements ponctuels'!$C$2:$C$201,MATCH(H$4&amp;"|"&amp;$A83,'Remplacements ponctuels'!$E$2:$E$201,0)),'Tournées'!$N80),""))</f>
      </c>
      <c r="I83" s="13">
        <f>IF($A83="","",IF(AND(INDEX('Tournées'!$G80:$M80,1,WEEKDAY(I$4,2))="x",I$4&gt;='Tournées'!$Q80,I$4&lt;='Tournées'!$R80),IFERROR(INDEX('Remplacements ponctuels'!$C$2:$C$201,MATCH(I$4&amp;"|"&amp;$A83,'Remplacements ponctuels'!$E$2:$E$201,0)),'Tournées'!$N80),""))</f>
      </c>
      <c r="J83" s="13">
        <f>IF($A83="","",IF(AND(INDEX('Tournées'!$G80:$M80,1,WEEKDAY(J$4,2))="x",J$4&gt;='Tournées'!$Q80,J$4&lt;='Tournées'!$R80),IFERROR(INDEX('Remplacements ponctuels'!$C$2:$C$201,MATCH(J$4&amp;"|"&amp;$A83,'Remplacements ponctuels'!$E$2:$E$201,0)),'Tournées'!$N80),""))</f>
      </c>
    </row>
    <row r="84" spans="1:10" x14ac:dyDescent="0.25">
      <c r="A84" s="6">
        <f>IF('Tournées'!A81="","",'Tournées'!A81)</f>
      </c>
      <c r="B84" s="11">
        <f>IF('Tournées'!A81="","",'Tournées'!B81)</f>
      </c>
      <c r="C84" s="12">
        <f>IF('Tournées'!A81="","",'Tournées'!E81)</f>
      </c>
      <c r="D84" s="13">
        <f>IF($A84="","",IF(AND(INDEX('Tournées'!$G81:$M81,1,WEEKDAY(D$4,2))="x",D$4&gt;='Tournées'!$Q81,D$4&lt;='Tournées'!$R81),IFERROR(INDEX('Remplacements ponctuels'!$C$2:$C$201,MATCH(D$4&amp;"|"&amp;$A84,'Remplacements ponctuels'!$E$2:$E$201,0)),'Tournées'!$N81),""))</f>
      </c>
      <c r="E84" s="13">
        <f>IF($A84="","",IF(AND(INDEX('Tournées'!$G81:$M81,1,WEEKDAY(E$4,2))="x",E$4&gt;='Tournées'!$Q81,E$4&lt;='Tournées'!$R81),IFERROR(INDEX('Remplacements ponctuels'!$C$2:$C$201,MATCH(E$4&amp;"|"&amp;$A84,'Remplacements ponctuels'!$E$2:$E$201,0)),'Tournées'!$N81),""))</f>
      </c>
      <c r="F84" s="13">
        <f>IF($A84="","",IF(AND(INDEX('Tournées'!$G81:$M81,1,WEEKDAY(F$4,2))="x",F$4&gt;='Tournées'!$Q81,F$4&lt;='Tournées'!$R81),IFERROR(INDEX('Remplacements ponctuels'!$C$2:$C$201,MATCH(F$4&amp;"|"&amp;$A84,'Remplacements ponctuels'!$E$2:$E$201,0)),'Tournées'!$N81),""))</f>
      </c>
      <c r="G84" s="13">
        <f>IF($A84="","",IF(AND(INDEX('Tournées'!$G81:$M81,1,WEEKDAY(G$4,2))="x",G$4&gt;='Tournées'!$Q81,G$4&lt;='Tournées'!$R81),IFERROR(INDEX('Remplacements ponctuels'!$C$2:$C$201,MATCH(G$4&amp;"|"&amp;$A84,'Remplacements ponctuels'!$E$2:$E$201,0)),'Tournées'!$N81),""))</f>
      </c>
      <c r="H84" s="13">
        <f>IF($A84="","",IF(AND(INDEX('Tournées'!$G81:$M81,1,WEEKDAY(H$4,2))="x",H$4&gt;='Tournées'!$Q81,H$4&lt;='Tournées'!$R81),IFERROR(INDEX('Remplacements ponctuels'!$C$2:$C$201,MATCH(H$4&amp;"|"&amp;$A84,'Remplacements ponctuels'!$E$2:$E$201,0)),'Tournées'!$N81),""))</f>
      </c>
      <c r="I84" s="13">
        <f>IF($A84="","",IF(AND(INDEX('Tournées'!$G81:$M81,1,WEEKDAY(I$4,2))="x",I$4&gt;='Tournées'!$Q81,I$4&lt;='Tournées'!$R81),IFERROR(INDEX('Remplacements ponctuels'!$C$2:$C$201,MATCH(I$4&amp;"|"&amp;$A84,'Remplacements ponctuels'!$E$2:$E$201,0)),'Tournées'!$N81),""))</f>
      </c>
      <c r="J84" s="13">
        <f>IF($A84="","",IF(AND(INDEX('Tournées'!$G81:$M81,1,WEEKDAY(J$4,2))="x",J$4&gt;='Tournées'!$Q81,J$4&lt;='Tournées'!$R81),IFERROR(INDEX('Remplacements ponctuels'!$C$2:$C$201,MATCH(J$4&amp;"|"&amp;$A84,'Remplacements ponctuels'!$E$2:$E$201,0)),'Tournées'!$N81),""))</f>
      </c>
    </row>
    <row r="85" spans="1:10" x14ac:dyDescent="0.25">
      <c r="A85" s="6">
        <f>IF('Tournées'!A82="","",'Tournées'!A82)</f>
      </c>
      <c r="B85" s="11">
        <f>IF('Tournées'!A82="","",'Tournées'!B82)</f>
      </c>
      <c r="C85" s="12">
        <f>IF('Tournées'!A82="","",'Tournées'!E82)</f>
      </c>
      <c r="D85" s="13">
        <f>IF($A85="","",IF(AND(INDEX('Tournées'!$G82:$M82,1,WEEKDAY(D$4,2))="x",D$4&gt;='Tournées'!$Q82,D$4&lt;='Tournées'!$R82),IFERROR(INDEX('Remplacements ponctuels'!$C$2:$C$201,MATCH(D$4&amp;"|"&amp;$A85,'Remplacements ponctuels'!$E$2:$E$201,0)),'Tournées'!$N82),""))</f>
      </c>
      <c r="E85" s="13">
        <f>IF($A85="","",IF(AND(INDEX('Tournées'!$G82:$M82,1,WEEKDAY(E$4,2))="x",E$4&gt;='Tournées'!$Q82,E$4&lt;='Tournées'!$R82),IFERROR(INDEX('Remplacements ponctuels'!$C$2:$C$201,MATCH(E$4&amp;"|"&amp;$A85,'Remplacements ponctuels'!$E$2:$E$201,0)),'Tournées'!$N82),""))</f>
      </c>
      <c r="F85" s="13">
        <f>IF($A85="","",IF(AND(INDEX('Tournées'!$G82:$M82,1,WEEKDAY(F$4,2))="x",F$4&gt;='Tournées'!$Q82,F$4&lt;='Tournées'!$R82),IFERROR(INDEX('Remplacements ponctuels'!$C$2:$C$201,MATCH(F$4&amp;"|"&amp;$A85,'Remplacements ponctuels'!$E$2:$E$201,0)),'Tournées'!$N82),""))</f>
      </c>
      <c r="G85" s="13">
        <f>IF($A85="","",IF(AND(INDEX('Tournées'!$G82:$M82,1,WEEKDAY(G$4,2))="x",G$4&gt;='Tournées'!$Q82,G$4&lt;='Tournées'!$R82),IFERROR(INDEX('Remplacements ponctuels'!$C$2:$C$201,MATCH(G$4&amp;"|"&amp;$A85,'Remplacements ponctuels'!$E$2:$E$201,0)),'Tournées'!$N82),""))</f>
      </c>
      <c r="H85" s="13">
        <f>IF($A85="","",IF(AND(INDEX('Tournées'!$G82:$M82,1,WEEKDAY(H$4,2))="x",H$4&gt;='Tournées'!$Q82,H$4&lt;='Tournées'!$R82),IFERROR(INDEX('Remplacements ponctuels'!$C$2:$C$201,MATCH(H$4&amp;"|"&amp;$A85,'Remplacements ponctuels'!$E$2:$E$201,0)),'Tournées'!$N82),""))</f>
      </c>
      <c r="I85" s="13">
        <f>IF($A85="","",IF(AND(INDEX('Tournées'!$G82:$M82,1,WEEKDAY(I$4,2))="x",I$4&gt;='Tournées'!$Q82,I$4&lt;='Tournées'!$R82),IFERROR(INDEX('Remplacements ponctuels'!$C$2:$C$201,MATCH(I$4&amp;"|"&amp;$A85,'Remplacements ponctuels'!$E$2:$E$201,0)),'Tournées'!$N82),""))</f>
      </c>
      <c r="J85" s="13">
        <f>IF($A85="","",IF(AND(INDEX('Tournées'!$G82:$M82,1,WEEKDAY(J$4,2))="x",J$4&gt;='Tournées'!$Q82,J$4&lt;='Tournées'!$R82),IFERROR(INDEX('Remplacements ponctuels'!$C$2:$C$201,MATCH(J$4&amp;"|"&amp;$A85,'Remplacements ponctuels'!$E$2:$E$201,0)),'Tournées'!$N82),""))</f>
      </c>
    </row>
    <row r="86" spans="1:10" x14ac:dyDescent="0.25">
      <c r="A86" s="6">
        <f>IF('Tournées'!A83="","",'Tournées'!A83)</f>
      </c>
      <c r="B86" s="11">
        <f>IF('Tournées'!A83="","",'Tournées'!B83)</f>
      </c>
      <c r="C86" s="12">
        <f>IF('Tournées'!A83="","",'Tournées'!E83)</f>
      </c>
      <c r="D86" s="13">
        <f>IF($A86="","",IF(AND(INDEX('Tournées'!$G83:$M83,1,WEEKDAY(D$4,2))="x",D$4&gt;='Tournées'!$Q83,D$4&lt;='Tournées'!$R83),IFERROR(INDEX('Remplacements ponctuels'!$C$2:$C$201,MATCH(D$4&amp;"|"&amp;$A86,'Remplacements ponctuels'!$E$2:$E$201,0)),'Tournées'!$N83),""))</f>
      </c>
      <c r="E86" s="13">
        <f>IF($A86="","",IF(AND(INDEX('Tournées'!$G83:$M83,1,WEEKDAY(E$4,2))="x",E$4&gt;='Tournées'!$Q83,E$4&lt;='Tournées'!$R83),IFERROR(INDEX('Remplacements ponctuels'!$C$2:$C$201,MATCH(E$4&amp;"|"&amp;$A86,'Remplacements ponctuels'!$E$2:$E$201,0)),'Tournées'!$N83),""))</f>
      </c>
      <c r="F86" s="13">
        <f>IF($A86="","",IF(AND(INDEX('Tournées'!$G83:$M83,1,WEEKDAY(F$4,2))="x",F$4&gt;='Tournées'!$Q83,F$4&lt;='Tournées'!$R83),IFERROR(INDEX('Remplacements ponctuels'!$C$2:$C$201,MATCH(F$4&amp;"|"&amp;$A86,'Remplacements ponctuels'!$E$2:$E$201,0)),'Tournées'!$N83),""))</f>
      </c>
      <c r="G86" s="13">
        <f>IF($A86="","",IF(AND(INDEX('Tournées'!$G83:$M83,1,WEEKDAY(G$4,2))="x",G$4&gt;='Tournées'!$Q83,G$4&lt;='Tournées'!$R83),IFERROR(INDEX('Remplacements ponctuels'!$C$2:$C$201,MATCH(G$4&amp;"|"&amp;$A86,'Remplacements ponctuels'!$E$2:$E$201,0)),'Tournées'!$N83),""))</f>
      </c>
      <c r="H86" s="13">
        <f>IF($A86="","",IF(AND(INDEX('Tournées'!$G83:$M83,1,WEEKDAY(H$4,2))="x",H$4&gt;='Tournées'!$Q83,H$4&lt;='Tournées'!$R83),IFERROR(INDEX('Remplacements ponctuels'!$C$2:$C$201,MATCH(H$4&amp;"|"&amp;$A86,'Remplacements ponctuels'!$E$2:$E$201,0)),'Tournées'!$N83),""))</f>
      </c>
      <c r="I86" s="13">
        <f>IF($A86="","",IF(AND(INDEX('Tournées'!$G83:$M83,1,WEEKDAY(I$4,2))="x",I$4&gt;='Tournées'!$Q83,I$4&lt;='Tournées'!$R83),IFERROR(INDEX('Remplacements ponctuels'!$C$2:$C$201,MATCH(I$4&amp;"|"&amp;$A86,'Remplacements ponctuels'!$E$2:$E$201,0)),'Tournées'!$N83),""))</f>
      </c>
      <c r="J86" s="13">
        <f>IF($A86="","",IF(AND(INDEX('Tournées'!$G83:$M83,1,WEEKDAY(J$4,2))="x",J$4&gt;='Tournées'!$Q83,J$4&lt;='Tournées'!$R83),IFERROR(INDEX('Remplacements ponctuels'!$C$2:$C$201,MATCH(J$4&amp;"|"&amp;$A86,'Remplacements ponctuels'!$E$2:$E$201,0)),'Tournées'!$N83),""))</f>
      </c>
    </row>
    <row r="87" spans="1:10" x14ac:dyDescent="0.25">
      <c r="A87" s="6">
        <f>IF('Tournées'!A84="","",'Tournées'!A84)</f>
      </c>
      <c r="B87" s="11">
        <f>IF('Tournées'!A84="","",'Tournées'!B84)</f>
      </c>
      <c r="C87" s="12">
        <f>IF('Tournées'!A84="","",'Tournées'!E84)</f>
      </c>
      <c r="D87" s="13">
        <f>IF($A87="","",IF(AND(INDEX('Tournées'!$G84:$M84,1,WEEKDAY(D$4,2))="x",D$4&gt;='Tournées'!$Q84,D$4&lt;='Tournées'!$R84),IFERROR(INDEX('Remplacements ponctuels'!$C$2:$C$201,MATCH(D$4&amp;"|"&amp;$A87,'Remplacements ponctuels'!$E$2:$E$201,0)),'Tournées'!$N84),""))</f>
      </c>
      <c r="E87" s="13">
        <f>IF($A87="","",IF(AND(INDEX('Tournées'!$G84:$M84,1,WEEKDAY(E$4,2))="x",E$4&gt;='Tournées'!$Q84,E$4&lt;='Tournées'!$R84),IFERROR(INDEX('Remplacements ponctuels'!$C$2:$C$201,MATCH(E$4&amp;"|"&amp;$A87,'Remplacements ponctuels'!$E$2:$E$201,0)),'Tournées'!$N84),""))</f>
      </c>
      <c r="F87" s="13">
        <f>IF($A87="","",IF(AND(INDEX('Tournées'!$G84:$M84,1,WEEKDAY(F$4,2))="x",F$4&gt;='Tournées'!$Q84,F$4&lt;='Tournées'!$R84),IFERROR(INDEX('Remplacements ponctuels'!$C$2:$C$201,MATCH(F$4&amp;"|"&amp;$A87,'Remplacements ponctuels'!$E$2:$E$201,0)),'Tournées'!$N84),""))</f>
      </c>
      <c r="G87" s="13">
        <f>IF($A87="","",IF(AND(INDEX('Tournées'!$G84:$M84,1,WEEKDAY(G$4,2))="x",G$4&gt;='Tournées'!$Q84,G$4&lt;='Tournées'!$R84),IFERROR(INDEX('Remplacements ponctuels'!$C$2:$C$201,MATCH(G$4&amp;"|"&amp;$A87,'Remplacements ponctuels'!$E$2:$E$201,0)),'Tournées'!$N84),""))</f>
      </c>
      <c r="H87" s="13">
        <f>IF($A87="","",IF(AND(INDEX('Tournées'!$G84:$M84,1,WEEKDAY(H$4,2))="x",H$4&gt;='Tournées'!$Q84,H$4&lt;='Tournées'!$R84),IFERROR(INDEX('Remplacements ponctuels'!$C$2:$C$201,MATCH(H$4&amp;"|"&amp;$A87,'Remplacements ponctuels'!$E$2:$E$201,0)),'Tournées'!$N84),""))</f>
      </c>
      <c r="I87" s="13">
        <f>IF($A87="","",IF(AND(INDEX('Tournées'!$G84:$M84,1,WEEKDAY(I$4,2))="x",I$4&gt;='Tournées'!$Q84,I$4&lt;='Tournées'!$R84),IFERROR(INDEX('Remplacements ponctuels'!$C$2:$C$201,MATCH(I$4&amp;"|"&amp;$A87,'Remplacements ponctuels'!$E$2:$E$201,0)),'Tournées'!$N84),""))</f>
      </c>
      <c r="J87" s="13">
        <f>IF($A87="","",IF(AND(INDEX('Tournées'!$G84:$M84,1,WEEKDAY(J$4,2))="x",J$4&gt;='Tournées'!$Q84,J$4&lt;='Tournées'!$R84),IFERROR(INDEX('Remplacements ponctuels'!$C$2:$C$201,MATCH(J$4&amp;"|"&amp;$A87,'Remplacements ponctuels'!$E$2:$E$201,0)),'Tournées'!$N84),""))</f>
      </c>
    </row>
    <row r="88" spans="1:10" x14ac:dyDescent="0.25">
      <c r="A88" s="6">
        <f>IF('Tournées'!A85="","",'Tournées'!A85)</f>
      </c>
      <c r="B88" s="11">
        <f>IF('Tournées'!A85="","",'Tournées'!B85)</f>
      </c>
      <c r="C88" s="12">
        <f>IF('Tournées'!A85="","",'Tournées'!E85)</f>
      </c>
      <c r="D88" s="13">
        <f>IF($A88="","",IF(AND(INDEX('Tournées'!$G85:$M85,1,WEEKDAY(D$4,2))="x",D$4&gt;='Tournées'!$Q85,D$4&lt;='Tournées'!$R85),IFERROR(INDEX('Remplacements ponctuels'!$C$2:$C$201,MATCH(D$4&amp;"|"&amp;$A88,'Remplacements ponctuels'!$E$2:$E$201,0)),'Tournées'!$N85),""))</f>
      </c>
      <c r="E88" s="13">
        <f>IF($A88="","",IF(AND(INDEX('Tournées'!$G85:$M85,1,WEEKDAY(E$4,2))="x",E$4&gt;='Tournées'!$Q85,E$4&lt;='Tournées'!$R85),IFERROR(INDEX('Remplacements ponctuels'!$C$2:$C$201,MATCH(E$4&amp;"|"&amp;$A88,'Remplacements ponctuels'!$E$2:$E$201,0)),'Tournées'!$N85),""))</f>
      </c>
      <c r="F88" s="13">
        <f>IF($A88="","",IF(AND(INDEX('Tournées'!$G85:$M85,1,WEEKDAY(F$4,2))="x",F$4&gt;='Tournées'!$Q85,F$4&lt;='Tournées'!$R85),IFERROR(INDEX('Remplacements ponctuels'!$C$2:$C$201,MATCH(F$4&amp;"|"&amp;$A88,'Remplacements ponctuels'!$E$2:$E$201,0)),'Tournées'!$N85),""))</f>
      </c>
      <c r="G88" s="13">
        <f>IF($A88="","",IF(AND(INDEX('Tournées'!$G85:$M85,1,WEEKDAY(G$4,2))="x",G$4&gt;='Tournées'!$Q85,G$4&lt;='Tournées'!$R85),IFERROR(INDEX('Remplacements ponctuels'!$C$2:$C$201,MATCH(G$4&amp;"|"&amp;$A88,'Remplacements ponctuels'!$E$2:$E$201,0)),'Tournées'!$N85),""))</f>
      </c>
      <c r="H88" s="13">
        <f>IF($A88="","",IF(AND(INDEX('Tournées'!$G85:$M85,1,WEEKDAY(H$4,2))="x",H$4&gt;='Tournées'!$Q85,H$4&lt;='Tournées'!$R85),IFERROR(INDEX('Remplacements ponctuels'!$C$2:$C$201,MATCH(H$4&amp;"|"&amp;$A88,'Remplacements ponctuels'!$E$2:$E$201,0)),'Tournées'!$N85),""))</f>
      </c>
      <c r="I88" s="13">
        <f>IF($A88="","",IF(AND(INDEX('Tournées'!$G85:$M85,1,WEEKDAY(I$4,2))="x",I$4&gt;='Tournées'!$Q85,I$4&lt;='Tournées'!$R85),IFERROR(INDEX('Remplacements ponctuels'!$C$2:$C$201,MATCH(I$4&amp;"|"&amp;$A88,'Remplacements ponctuels'!$E$2:$E$201,0)),'Tournées'!$N85),""))</f>
      </c>
      <c r="J88" s="13">
        <f>IF($A88="","",IF(AND(INDEX('Tournées'!$G85:$M85,1,WEEKDAY(J$4,2))="x",J$4&gt;='Tournées'!$Q85,J$4&lt;='Tournées'!$R85),IFERROR(INDEX('Remplacements ponctuels'!$C$2:$C$201,MATCH(J$4&amp;"|"&amp;$A88,'Remplacements ponctuels'!$E$2:$E$201,0)),'Tournées'!$N85),""))</f>
      </c>
    </row>
    <row r="89" spans="1:10" x14ac:dyDescent="0.25">
      <c r="A89" s="6">
        <f>IF('Tournées'!A86="","",'Tournées'!A86)</f>
      </c>
      <c r="B89" s="11">
        <f>IF('Tournées'!A86="","",'Tournées'!B86)</f>
      </c>
      <c r="C89" s="12">
        <f>IF('Tournées'!A86="","",'Tournées'!E86)</f>
      </c>
      <c r="D89" s="13">
        <f>IF($A89="","",IF(AND(INDEX('Tournées'!$G86:$M86,1,WEEKDAY(D$4,2))="x",D$4&gt;='Tournées'!$Q86,D$4&lt;='Tournées'!$R86),IFERROR(INDEX('Remplacements ponctuels'!$C$2:$C$201,MATCH(D$4&amp;"|"&amp;$A89,'Remplacements ponctuels'!$E$2:$E$201,0)),'Tournées'!$N86),""))</f>
      </c>
      <c r="E89" s="13">
        <f>IF($A89="","",IF(AND(INDEX('Tournées'!$G86:$M86,1,WEEKDAY(E$4,2))="x",E$4&gt;='Tournées'!$Q86,E$4&lt;='Tournées'!$R86),IFERROR(INDEX('Remplacements ponctuels'!$C$2:$C$201,MATCH(E$4&amp;"|"&amp;$A89,'Remplacements ponctuels'!$E$2:$E$201,0)),'Tournées'!$N86),""))</f>
      </c>
      <c r="F89" s="13">
        <f>IF($A89="","",IF(AND(INDEX('Tournées'!$G86:$M86,1,WEEKDAY(F$4,2))="x",F$4&gt;='Tournées'!$Q86,F$4&lt;='Tournées'!$R86),IFERROR(INDEX('Remplacements ponctuels'!$C$2:$C$201,MATCH(F$4&amp;"|"&amp;$A89,'Remplacements ponctuels'!$E$2:$E$201,0)),'Tournées'!$N86),""))</f>
      </c>
      <c r="G89" s="13">
        <f>IF($A89="","",IF(AND(INDEX('Tournées'!$G86:$M86,1,WEEKDAY(G$4,2))="x",G$4&gt;='Tournées'!$Q86,G$4&lt;='Tournées'!$R86),IFERROR(INDEX('Remplacements ponctuels'!$C$2:$C$201,MATCH(G$4&amp;"|"&amp;$A89,'Remplacements ponctuels'!$E$2:$E$201,0)),'Tournées'!$N86),""))</f>
      </c>
      <c r="H89" s="13">
        <f>IF($A89="","",IF(AND(INDEX('Tournées'!$G86:$M86,1,WEEKDAY(H$4,2))="x",H$4&gt;='Tournées'!$Q86,H$4&lt;='Tournées'!$R86),IFERROR(INDEX('Remplacements ponctuels'!$C$2:$C$201,MATCH(H$4&amp;"|"&amp;$A89,'Remplacements ponctuels'!$E$2:$E$201,0)),'Tournées'!$N86),""))</f>
      </c>
      <c r="I89" s="13">
        <f>IF($A89="","",IF(AND(INDEX('Tournées'!$G86:$M86,1,WEEKDAY(I$4,2))="x",I$4&gt;='Tournées'!$Q86,I$4&lt;='Tournées'!$R86),IFERROR(INDEX('Remplacements ponctuels'!$C$2:$C$201,MATCH(I$4&amp;"|"&amp;$A89,'Remplacements ponctuels'!$E$2:$E$201,0)),'Tournées'!$N86),""))</f>
      </c>
      <c r="J89" s="13">
        <f>IF($A89="","",IF(AND(INDEX('Tournées'!$G86:$M86,1,WEEKDAY(J$4,2))="x",J$4&gt;='Tournées'!$Q86,J$4&lt;='Tournées'!$R86),IFERROR(INDEX('Remplacements ponctuels'!$C$2:$C$201,MATCH(J$4&amp;"|"&amp;$A89,'Remplacements ponctuels'!$E$2:$E$201,0)),'Tournées'!$N86),""))</f>
      </c>
    </row>
    <row r="90" spans="1:10" x14ac:dyDescent="0.25">
      <c r="A90" s="6">
        <f>IF('Tournées'!A87="","",'Tournées'!A87)</f>
      </c>
      <c r="B90" s="11">
        <f>IF('Tournées'!A87="","",'Tournées'!B87)</f>
      </c>
      <c r="C90" s="12">
        <f>IF('Tournées'!A87="","",'Tournées'!E87)</f>
      </c>
      <c r="D90" s="13">
        <f>IF($A90="","",IF(AND(INDEX('Tournées'!$G87:$M87,1,WEEKDAY(D$4,2))="x",D$4&gt;='Tournées'!$Q87,D$4&lt;='Tournées'!$R87),IFERROR(INDEX('Remplacements ponctuels'!$C$2:$C$201,MATCH(D$4&amp;"|"&amp;$A90,'Remplacements ponctuels'!$E$2:$E$201,0)),'Tournées'!$N87),""))</f>
      </c>
      <c r="E90" s="13">
        <f>IF($A90="","",IF(AND(INDEX('Tournées'!$G87:$M87,1,WEEKDAY(E$4,2))="x",E$4&gt;='Tournées'!$Q87,E$4&lt;='Tournées'!$R87),IFERROR(INDEX('Remplacements ponctuels'!$C$2:$C$201,MATCH(E$4&amp;"|"&amp;$A90,'Remplacements ponctuels'!$E$2:$E$201,0)),'Tournées'!$N87),""))</f>
      </c>
      <c r="F90" s="13">
        <f>IF($A90="","",IF(AND(INDEX('Tournées'!$G87:$M87,1,WEEKDAY(F$4,2))="x",F$4&gt;='Tournées'!$Q87,F$4&lt;='Tournées'!$R87),IFERROR(INDEX('Remplacements ponctuels'!$C$2:$C$201,MATCH(F$4&amp;"|"&amp;$A90,'Remplacements ponctuels'!$E$2:$E$201,0)),'Tournées'!$N87),""))</f>
      </c>
      <c r="G90" s="13">
        <f>IF($A90="","",IF(AND(INDEX('Tournées'!$G87:$M87,1,WEEKDAY(G$4,2))="x",G$4&gt;='Tournées'!$Q87,G$4&lt;='Tournées'!$R87),IFERROR(INDEX('Remplacements ponctuels'!$C$2:$C$201,MATCH(G$4&amp;"|"&amp;$A90,'Remplacements ponctuels'!$E$2:$E$201,0)),'Tournées'!$N87),""))</f>
      </c>
      <c r="H90" s="13">
        <f>IF($A90="","",IF(AND(INDEX('Tournées'!$G87:$M87,1,WEEKDAY(H$4,2))="x",H$4&gt;='Tournées'!$Q87,H$4&lt;='Tournées'!$R87),IFERROR(INDEX('Remplacements ponctuels'!$C$2:$C$201,MATCH(H$4&amp;"|"&amp;$A90,'Remplacements ponctuels'!$E$2:$E$201,0)),'Tournées'!$N87),""))</f>
      </c>
      <c r="I90" s="13">
        <f>IF($A90="","",IF(AND(INDEX('Tournées'!$G87:$M87,1,WEEKDAY(I$4,2))="x",I$4&gt;='Tournées'!$Q87,I$4&lt;='Tournées'!$R87),IFERROR(INDEX('Remplacements ponctuels'!$C$2:$C$201,MATCH(I$4&amp;"|"&amp;$A90,'Remplacements ponctuels'!$E$2:$E$201,0)),'Tournées'!$N87),""))</f>
      </c>
      <c r="J90" s="13">
        <f>IF($A90="","",IF(AND(INDEX('Tournées'!$G87:$M87,1,WEEKDAY(J$4,2))="x",J$4&gt;='Tournées'!$Q87,J$4&lt;='Tournées'!$R87),IFERROR(INDEX('Remplacements ponctuels'!$C$2:$C$201,MATCH(J$4&amp;"|"&amp;$A90,'Remplacements ponctuels'!$E$2:$E$201,0)),'Tournées'!$N87),""))</f>
      </c>
    </row>
    <row r="91" spans="1:10" x14ac:dyDescent="0.25">
      <c r="A91" s="6">
        <f>IF('Tournées'!A88="","",'Tournées'!A88)</f>
      </c>
      <c r="B91" s="11">
        <f>IF('Tournées'!A88="","",'Tournées'!B88)</f>
      </c>
      <c r="C91" s="12">
        <f>IF('Tournées'!A88="","",'Tournées'!E88)</f>
      </c>
      <c r="D91" s="13">
        <f>IF($A91="","",IF(AND(INDEX('Tournées'!$G88:$M88,1,WEEKDAY(D$4,2))="x",D$4&gt;='Tournées'!$Q88,D$4&lt;='Tournées'!$R88),IFERROR(INDEX('Remplacements ponctuels'!$C$2:$C$201,MATCH(D$4&amp;"|"&amp;$A91,'Remplacements ponctuels'!$E$2:$E$201,0)),'Tournées'!$N88),""))</f>
      </c>
      <c r="E91" s="13">
        <f>IF($A91="","",IF(AND(INDEX('Tournées'!$G88:$M88,1,WEEKDAY(E$4,2))="x",E$4&gt;='Tournées'!$Q88,E$4&lt;='Tournées'!$R88),IFERROR(INDEX('Remplacements ponctuels'!$C$2:$C$201,MATCH(E$4&amp;"|"&amp;$A91,'Remplacements ponctuels'!$E$2:$E$201,0)),'Tournées'!$N88),""))</f>
      </c>
      <c r="F91" s="13">
        <f>IF($A91="","",IF(AND(INDEX('Tournées'!$G88:$M88,1,WEEKDAY(F$4,2))="x",F$4&gt;='Tournées'!$Q88,F$4&lt;='Tournées'!$R88),IFERROR(INDEX('Remplacements ponctuels'!$C$2:$C$201,MATCH(F$4&amp;"|"&amp;$A91,'Remplacements ponctuels'!$E$2:$E$201,0)),'Tournées'!$N88),""))</f>
      </c>
      <c r="G91" s="13">
        <f>IF($A91="","",IF(AND(INDEX('Tournées'!$G88:$M88,1,WEEKDAY(G$4,2))="x",G$4&gt;='Tournées'!$Q88,G$4&lt;='Tournées'!$R88),IFERROR(INDEX('Remplacements ponctuels'!$C$2:$C$201,MATCH(G$4&amp;"|"&amp;$A91,'Remplacements ponctuels'!$E$2:$E$201,0)),'Tournées'!$N88),""))</f>
      </c>
      <c r="H91" s="13">
        <f>IF($A91="","",IF(AND(INDEX('Tournées'!$G88:$M88,1,WEEKDAY(H$4,2))="x",H$4&gt;='Tournées'!$Q88,H$4&lt;='Tournées'!$R88),IFERROR(INDEX('Remplacements ponctuels'!$C$2:$C$201,MATCH(H$4&amp;"|"&amp;$A91,'Remplacements ponctuels'!$E$2:$E$201,0)),'Tournées'!$N88),""))</f>
      </c>
      <c r="I91" s="13">
        <f>IF($A91="","",IF(AND(INDEX('Tournées'!$G88:$M88,1,WEEKDAY(I$4,2))="x",I$4&gt;='Tournées'!$Q88,I$4&lt;='Tournées'!$R88),IFERROR(INDEX('Remplacements ponctuels'!$C$2:$C$201,MATCH(I$4&amp;"|"&amp;$A91,'Remplacements ponctuels'!$E$2:$E$201,0)),'Tournées'!$N88),""))</f>
      </c>
      <c r="J91" s="13">
        <f>IF($A91="","",IF(AND(INDEX('Tournées'!$G88:$M88,1,WEEKDAY(J$4,2))="x",J$4&gt;='Tournées'!$Q88,J$4&lt;='Tournées'!$R88),IFERROR(INDEX('Remplacements ponctuels'!$C$2:$C$201,MATCH(J$4&amp;"|"&amp;$A91,'Remplacements ponctuels'!$E$2:$E$201,0)),'Tournées'!$N88),""))</f>
      </c>
    </row>
    <row r="92" spans="1:10" x14ac:dyDescent="0.25">
      <c r="A92" s="6">
        <f>IF('Tournées'!A89="","",'Tournées'!A89)</f>
      </c>
      <c r="B92" s="11">
        <f>IF('Tournées'!A89="","",'Tournées'!B89)</f>
      </c>
      <c r="C92" s="12">
        <f>IF('Tournées'!A89="","",'Tournées'!E89)</f>
      </c>
      <c r="D92" s="13">
        <f>IF($A92="","",IF(AND(INDEX('Tournées'!$G89:$M89,1,WEEKDAY(D$4,2))="x",D$4&gt;='Tournées'!$Q89,D$4&lt;='Tournées'!$R89),IFERROR(INDEX('Remplacements ponctuels'!$C$2:$C$201,MATCH(D$4&amp;"|"&amp;$A92,'Remplacements ponctuels'!$E$2:$E$201,0)),'Tournées'!$N89),""))</f>
      </c>
      <c r="E92" s="13">
        <f>IF($A92="","",IF(AND(INDEX('Tournées'!$G89:$M89,1,WEEKDAY(E$4,2))="x",E$4&gt;='Tournées'!$Q89,E$4&lt;='Tournées'!$R89),IFERROR(INDEX('Remplacements ponctuels'!$C$2:$C$201,MATCH(E$4&amp;"|"&amp;$A92,'Remplacements ponctuels'!$E$2:$E$201,0)),'Tournées'!$N89),""))</f>
      </c>
      <c r="F92" s="13">
        <f>IF($A92="","",IF(AND(INDEX('Tournées'!$G89:$M89,1,WEEKDAY(F$4,2))="x",F$4&gt;='Tournées'!$Q89,F$4&lt;='Tournées'!$R89),IFERROR(INDEX('Remplacements ponctuels'!$C$2:$C$201,MATCH(F$4&amp;"|"&amp;$A92,'Remplacements ponctuels'!$E$2:$E$201,0)),'Tournées'!$N89),""))</f>
      </c>
      <c r="G92" s="13">
        <f>IF($A92="","",IF(AND(INDEX('Tournées'!$G89:$M89,1,WEEKDAY(G$4,2))="x",G$4&gt;='Tournées'!$Q89,G$4&lt;='Tournées'!$R89),IFERROR(INDEX('Remplacements ponctuels'!$C$2:$C$201,MATCH(G$4&amp;"|"&amp;$A92,'Remplacements ponctuels'!$E$2:$E$201,0)),'Tournées'!$N89),""))</f>
      </c>
      <c r="H92" s="13">
        <f>IF($A92="","",IF(AND(INDEX('Tournées'!$G89:$M89,1,WEEKDAY(H$4,2))="x",H$4&gt;='Tournées'!$Q89,H$4&lt;='Tournées'!$R89),IFERROR(INDEX('Remplacements ponctuels'!$C$2:$C$201,MATCH(H$4&amp;"|"&amp;$A92,'Remplacements ponctuels'!$E$2:$E$201,0)),'Tournées'!$N89),""))</f>
      </c>
      <c r="I92" s="13">
        <f>IF($A92="","",IF(AND(INDEX('Tournées'!$G89:$M89,1,WEEKDAY(I$4,2))="x",I$4&gt;='Tournées'!$Q89,I$4&lt;='Tournées'!$R89),IFERROR(INDEX('Remplacements ponctuels'!$C$2:$C$201,MATCH(I$4&amp;"|"&amp;$A92,'Remplacements ponctuels'!$E$2:$E$201,0)),'Tournées'!$N89),""))</f>
      </c>
      <c r="J92" s="13">
        <f>IF($A92="","",IF(AND(INDEX('Tournées'!$G89:$M89,1,WEEKDAY(J$4,2))="x",J$4&gt;='Tournées'!$Q89,J$4&lt;='Tournées'!$R89),IFERROR(INDEX('Remplacements ponctuels'!$C$2:$C$201,MATCH(J$4&amp;"|"&amp;$A92,'Remplacements ponctuels'!$E$2:$E$201,0)),'Tournées'!$N89),""))</f>
      </c>
    </row>
    <row r="93" spans="1:10" x14ac:dyDescent="0.25">
      <c r="A93" s="6">
        <f>IF('Tournées'!A90="","",'Tournées'!A90)</f>
      </c>
      <c r="B93" s="11">
        <f>IF('Tournées'!A90="","",'Tournées'!B90)</f>
      </c>
      <c r="C93" s="12">
        <f>IF('Tournées'!A90="","",'Tournées'!E90)</f>
      </c>
      <c r="D93" s="13">
        <f>IF($A93="","",IF(AND(INDEX('Tournées'!$G90:$M90,1,WEEKDAY(D$4,2))="x",D$4&gt;='Tournées'!$Q90,D$4&lt;='Tournées'!$R90),IFERROR(INDEX('Remplacements ponctuels'!$C$2:$C$201,MATCH(D$4&amp;"|"&amp;$A93,'Remplacements ponctuels'!$E$2:$E$201,0)),'Tournées'!$N90),""))</f>
      </c>
      <c r="E93" s="13">
        <f>IF($A93="","",IF(AND(INDEX('Tournées'!$G90:$M90,1,WEEKDAY(E$4,2))="x",E$4&gt;='Tournées'!$Q90,E$4&lt;='Tournées'!$R90),IFERROR(INDEX('Remplacements ponctuels'!$C$2:$C$201,MATCH(E$4&amp;"|"&amp;$A93,'Remplacements ponctuels'!$E$2:$E$201,0)),'Tournées'!$N90),""))</f>
      </c>
      <c r="F93" s="13">
        <f>IF($A93="","",IF(AND(INDEX('Tournées'!$G90:$M90,1,WEEKDAY(F$4,2))="x",F$4&gt;='Tournées'!$Q90,F$4&lt;='Tournées'!$R90),IFERROR(INDEX('Remplacements ponctuels'!$C$2:$C$201,MATCH(F$4&amp;"|"&amp;$A93,'Remplacements ponctuels'!$E$2:$E$201,0)),'Tournées'!$N90),""))</f>
      </c>
      <c r="G93" s="13">
        <f>IF($A93="","",IF(AND(INDEX('Tournées'!$G90:$M90,1,WEEKDAY(G$4,2))="x",G$4&gt;='Tournées'!$Q90,G$4&lt;='Tournées'!$R90),IFERROR(INDEX('Remplacements ponctuels'!$C$2:$C$201,MATCH(G$4&amp;"|"&amp;$A93,'Remplacements ponctuels'!$E$2:$E$201,0)),'Tournées'!$N90),""))</f>
      </c>
      <c r="H93" s="13">
        <f>IF($A93="","",IF(AND(INDEX('Tournées'!$G90:$M90,1,WEEKDAY(H$4,2))="x",H$4&gt;='Tournées'!$Q90,H$4&lt;='Tournées'!$R90),IFERROR(INDEX('Remplacements ponctuels'!$C$2:$C$201,MATCH(H$4&amp;"|"&amp;$A93,'Remplacements ponctuels'!$E$2:$E$201,0)),'Tournées'!$N90),""))</f>
      </c>
      <c r="I93" s="13">
        <f>IF($A93="","",IF(AND(INDEX('Tournées'!$G90:$M90,1,WEEKDAY(I$4,2))="x",I$4&gt;='Tournées'!$Q90,I$4&lt;='Tournées'!$R90),IFERROR(INDEX('Remplacements ponctuels'!$C$2:$C$201,MATCH(I$4&amp;"|"&amp;$A93,'Remplacements ponctuels'!$E$2:$E$201,0)),'Tournées'!$N90),""))</f>
      </c>
      <c r="J93" s="13">
        <f>IF($A93="","",IF(AND(INDEX('Tournées'!$G90:$M90,1,WEEKDAY(J$4,2))="x",J$4&gt;='Tournées'!$Q90,J$4&lt;='Tournées'!$R90),IFERROR(INDEX('Remplacements ponctuels'!$C$2:$C$201,MATCH(J$4&amp;"|"&amp;$A93,'Remplacements ponctuels'!$E$2:$E$201,0)),'Tournées'!$N90),""))</f>
      </c>
    </row>
    <row r="94" spans="1:10" x14ac:dyDescent="0.25">
      <c r="A94" s="6">
        <f>IF('Tournées'!A91="","",'Tournées'!A91)</f>
      </c>
      <c r="B94" s="11">
        <f>IF('Tournées'!A91="","",'Tournées'!B91)</f>
      </c>
      <c r="C94" s="12">
        <f>IF('Tournées'!A91="","",'Tournées'!E91)</f>
      </c>
      <c r="D94" s="13">
        <f>IF($A94="","",IF(AND(INDEX('Tournées'!$G91:$M91,1,WEEKDAY(D$4,2))="x",D$4&gt;='Tournées'!$Q91,D$4&lt;='Tournées'!$R91),IFERROR(INDEX('Remplacements ponctuels'!$C$2:$C$201,MATCH(D$4&amp;"|"&amp;$A94,'Remplacements ponctuels'!$E$2:$E$201,0)),'Tournées'!$N91),""))</f>
      </c>
      <c r="E94" s="13">
        <f>IF($A94="","",IF(AND(INDEX('Tournées'!$G91:$M91,1,WEEKDAY(E$4,2))="x",E$4&gt;='Tournées'!$Q91,E$4&lt;='Tournées'!$R91),IFERROR(INDEX('Remplacements ponctuels'!$C$2:$C$201,MATCH(E$4&amp;"|"&amp;$A94,'Remplacements ponctuels'!$E$2:$E$201,0)),'Tournées'!$N91),""))</f>
      </c>
      <c r="F94" s="13">
        <f>IF($A94="","",IF(AND(INDEX('Tournées'!$G91:$M91,1,WEEKDAY(F$4,2))="x",F$4&gt;='Tournées'!$Q91,F$4&lt;='Tournées'!$R91),IFERROR(INDEX('Remplacements ponctuels'!$C$2:$C$201,MATCH(F$4&amp;"|"&amp;$A94,'Remplacements ponctuels'!$E$2:$E$201,0)),'Tournées'!$N91),""))</f>
      </c>
      <c r="G94" s="13">
        <f>IF($A94="","",IF(AND(INDEX('Tournées'!$G91:$M91,1,WEEKDAY(G$4,2))="x",G$4&gt;='Tournées'!$Q91,G$4&lt;='Tournées'!$R91),IFERROR(INDEX('Remplacements ponctuels'!$C$2:$C$201,MATCH(G$4&amp;"|"&amp;$A94,'Remplacements ponctuels'!$E$2:$E$201,0)),'Tournées'!$N91),""))</f>
      </c>
      <c r="H94" s="13">
        <f>IF($A94="","",IF(AND(INDEX('Tournées'!$G91:$M91,1,WEEKDAY(H$4,2))="x",H$4&gt;='Tournées'!$Q91,H$4&lt;='Tournées'!$R91),IFERROR(INDEX('Remplacements ponctuels'!$C$2:$C$201,MATCH(H$4&amp;"|"&amp;$A94,'Remplacements ponctuels'!$E$2:$E$201,0)),'Tournées'!$N91),""))</f>
      </c>
      <c r="I94" s="13">
        <f>IF($A94="","",IF(AND(INDEX('Tournées'!$G91:$M91,1,WEEKDAY(I$4,2))="x",I$4&gt;='Tournées'!$Q91,I$4&lt;='Tournées'!$R91),IFERROR(INDEX('Remplacements ponctuels'!$C$2:$C$201,MATCH(I$4&amp;"|"&amp;$A94,'Remplacements ponctuels'!$E$2:$E$201,0)),'Tournées'!$N91),""))</f>
      </c>
      <c r="J94" s="13">
        <f>IF($A94="","",IF(AND(INDEX('Tournées'!$G91:$M91,1,WEEKDAY(J$4,2))="x",J$4&gt;='Tournées'!$Q91,J$4&lt;='Tournées'!$R91),IFERROR(INDEX('Remplacements ponctuels'!$C$2:$C$201,MATCH(J$4&amp;"|"&amp;$A94,'Remplacements ponctuels'!$E$2:$E$201,0)),'Tournées'!$N91),""))</f>
      </c>
    </row>
    <row r="95" spans="1:10" x14ac:dyDescent="0.25">
      <c r="A95" s="6">
        <f>IF('Tournées'!A92="","",'Tournées'!A92)</f>
      </c>
      <c r="B95" s="11">
        <f>IF('Tournées'!A92="","",'Tournées'!B92)</f>
      </c>
      <c r="C95" s="12">
        <f>IF('Tournées'!A92="","",'Tournées'!E92)</f>
      </c>
      <c r="D95" s="13">
        <f>IF($A95="","",IF(AND(INDEX('Tournées'!$G92:$M92,1,WEEKDAY(D$4,2))="x",D$4&gt;='Tournées'!$Q92,D$4&lt;='Tournées'!$R92),IFERROR(INDEX('Remplacements ponctuels'!$C$2:$C$201,MATCH(D$4&amp;"|"&amp;$A95,'Remplacements ponctuels'!$E$2:$E$201,0)),'Tournées'!$N92),""))</f>
      </c>
      <c r="E95" s="13">
        <f>IF($A95="","",IF(AND(INDEX('Tournées'!$G92:$M92,1,WEEKDAY(E$4,2))="x",E$4&gt;='Tournées'!$Q92,E$4&lt;='Tournées'!$R92),IFERROR(INDEX('Remplacements ponctuels'!$C$2:$C$201,MATCH(E$4&amp;"|"&amp;$A95,'Remplacements ponctuels'!$E$2:$E$201,0)),'Tournées'!$N92),""))</f>
      </c>
      <c r="F95" s="13">
        <f>IF($A95="","",IF(AND(INDEX('Tournées'!$G92:$M92,1,WEEKDAY(F$4,2))="x",F$4&gt;='Tournées'!$Q92,F$4&lt;='Tournées'!$R92),IFERROR(INDEX('Remplacements ponctuels'!$C$2:$C$201,MATCH(F$4&amp;"|"&amp;$A95,'Remplacements ponctuels'!$E$2:$E$201,0)),'Tournées'!$N92),""))</f>
      </c>
      <c r="G95" s="13">
        <f>IF($A95="","",IF(AND(INDEX('Tournées'!$G92:$M92,1,WEEKDAY(G$4,2))="x",G$4&gt;='Tournées'!$Q92,G$4&lt;='Tournées'!$R92),IFERROR(INDEX('Remplacements ponctuels'!$C$2:$C$201,MATCH(G$4&amp;"|"&amp;$A95,'Remplacements ponctuels'!$E$2:$E$201,0)),'Tournées'!$N92),""))</f>
      </c>
      <c r="H95" s="13">
        <f>IF($A95="","",IF(AND(INDEX('Tournées'!$G92:$M92,1,WEEKDAY(H$4,2))="x",H$4&gt;='Tournées'!$Q92,H$4&lt;='Tournées'!$R92),IFERROR(INDEX('Remplacements ponctuels'!$C$2:$C$201,MATCH(H$4&amp;"|"&amp;$A95,'Remplacements ponctuels'!$E$2:$E$201,0)),'Tournées'!$N92),""))</f>
      </c>
      <c r="I95" s="13">
        <f>IF($A95="","",IF(AND(INDEX('Tournées'!$G92:$M92,1,WEEKDAY(I$4,2))="x",I$4&gt;='Tournées'!$Q92,I$4&lt;='Tournées'!$R92),IFERROR(INDEX('Remplacements ponctuels'!$C$2:$C$201,MATCH(I$4&amp;"|"&amp;$A95,'Remplacements ponctuels'!$E$2:$E$201,0)),'Tournées'!$N92),""))</f>
      </c>
      <c r="J95" s="13">
        <f>IF($A95="","",IF(AND(INDEX('Tournées'!$G92:$M92,1,WEEKDAY(J$4,2))="x",J$4&gt;='Tournées'!$Q92,J$4&lt;='Tournées'!$R92),IFERROR(INDEX('Remplacements ponctuels'!$C$2:$C$201,MATCH(J$4&amp;"|"&amp;$A95,'Remplacements ponctuels'!$E$2:$E$201,0)),'Tournées'!$N92),""))</f>
      </c>
    </row>
    <row r="96" spans="1:10" x14ac:dyDescent="0.25">
      <c r="A96" s="6">
        <f>IF('Tournées'!A93="","",'Tournées'!A93)</f>
      </c>
      <c r="B96" s="11">
        <f>IF('Tournées'!A93="","",'Tournées'!B93)</f>
      </c>
      <c r="C96" s="12">
        <f>IF('Tournées'!A93="","",'Tournées'!E93)</f>
      </c>
      <c r="D96" s="13">
        <f>IF($A96="","",IF(AND(INDEX('Tournées'!$G93:$M93,1,WEEKDAY(D$4,2))="x",D$4&gt;='Tournées'!$Q93,D$4&lt;='Tournées'!$R93),IFERROR(INDEX('Remplacements ponctuels'!$C$2:$C$201,MATCH(D$4&amp;"|"&amp;$A96,'Remplacements ponctuels'!$E$2:$E$201,0)),'Tournées'!$N93),""))</f>
      </c>
      <c r="E96" s="13">
        <f>IF($A96="","",IF(AND(INDEX('Tournées'!$G93:$M93,1,WEEKDAY(E$4,2))="x",E$4&gt;='Tournées'!$Q93,E$4&lt;='Tournées'!$R93),IFERROR(INDEX('Remplacements ponctuels'!$C$2:$C$201,MATCH(E$4&amp;"|"&amp;$A96,'Remplacements ponctuels'!$E$2:$E$201,0)),'Tournées'!$N93),""))</f>
      </c>
      <c r="F96" s="13">
        <f>IF($A96="","",IF(AND(INDEX('Tournées'!$G93:$M93,1,WEEKDAY(F$4,2))="x",F$4&gt;='Tournées'!$Q93,F$4&lt;='Tournées'!$R93),IFERROR(INDEX('Remplacements ponctuels'!$C$2:$C$201,MATCH(F$4&amp;"|"&amp;$A96,'Remplacements ponctuels'!$E$2:$E$201,0)),'Tournées'!$N93),""))</f>
      </c>
      <c r="G96" s="13">
        <f>IF($A96="","",IF(AND(INDEX('Tournées'!$G93:$M93,1,WEEKDAY(G$4,2))="x",G$4&gt;='Tournées'!$Q93,G$4&lt;='Tournées'!$R93),IFERROR(INDEX('Remplacements ponctuels'!$C$2:$C$201,MATCH(G$4&amp;"|"&amp;$A96,'Remplacements ponctuels'!$E$2:$E$201,0)),'Tournées'!$N93),""))</f>
      </c>
      <c r="H96" s="13">
        <f>IF($A96="","",IF(AND(INDEX('Tournées'!$G93:$M93,1,WEEKDAY(H$4,2))="x",H$4&gt;='Tournées'!$Q93,H$4&lt;='Tournées'!$R93),IFERROR(INDEX('Remplacements ponctuels'!$C$2:$C$201,MATCH(H$4&amp;"|"&amp;$A96,'Remplacements ponctuels'!$E$2:$E$201,0)),'Tournées'!$N93),""))</f>
      </c>
      <c r="I96" s="13">
        <f>IF($A96="","",IF(AND(INDEX('Tournées'!$G93:$M93,1,WEEKDAY(I$4,2))="x",I$4&gt;='Tournées'!$Q93,I$4&lt;='Tournées'!$R93),IFERROR(INDEX('Remplacements ponctuels'!$C$2:$C$201,MATCH(I$4&amp;"|"&amp;$A96,'Remplacements ponctuels'!$E$2:$E$201,0)),'Tournées'!$N93),""))</f>
      </c>
      <c r="J96" s="13">
        <f>IF($A96="","",IF(AND(INDEX('Tournées'!$G93:$M93,1,WEEKDAY(J$4,2))="x",J$4&gt;='Tournées'!$Q93,J$4&lt;='Tournées'!$R93),IFERROR(INDEX('Remplacements ponctuels'!$C$2:$C$201,MATCH(J$4&amp;"|"&amp;$A96,'Remplacements ponctuels'!$E$2:$E$201,0)),'Tournées'!$N93),""))</f>
      </c>
    </row>
    <row r="97" spans="1:10" x14ac:dyDescent="0.25">
      <c r="A97" s="6">
        <f>IF('Tournées'!A94="","",'Tournées'!A94)</f>
      </c>
      <c r="B97" s="11">
        <f>IF('Tournées'!A94="","",'Tournées'!B94)</f>
      </c>
      <c r="C97" s="12">
        <f>IF('Tournées'!A94="","",'Tournées'!E94)</f>
      </c>
      <c r="D97" s="13">
        <f>IF($A97="","",IF(AND(INDEX('Tournées'!$G94:$M94,1,WEEKDAY(D$4,2))="x",D$4&gt;='Tournées'!$Q94,D$4&lt;='Tournées'!$R94),IFERROR(INDEX('Remplacements ponctuels'!$C$2:$C$201,MATCH(D$4&amp;"|"&amp;$A97,'Remplacements ponctuels'!$E$2:$E$201,0)),'Tournées'!$N94),""))</f>
      </c>
      <c r="E97" s="13">
        <f>IF($A97="","",IF(AND(INDEX('Tournées'!$G94:$M94,1,WEEKDAY(E$4,2))="x",E$4&gt;='Tournées'!$Q94,E$4&lt;='Tournées'!$R94),IFERROR(INDEX('Remplacements ponctuels'!$C$2:$C$201,MATCH(E$4&amp;"|"&amp;$A97,'Remplacements ponctuels'!$E$2:$E$201,0)),'Tournées'!$N94),""))</f>
      </c>
      <c r="F97" s="13">
        <f>IF($A97="","",IF(AND(INDEX('Tournées'!$G94:$M94,1,WEEKDAY(F$4,2))="x",F$4&gt;='Tournées'!$Q94,F$4&lt;='Tournées'!$R94),IFERROR(INDEX('Remplacements ponctuels'!$C$2:$C$201,MATCH(F$4&amp;"|"&amp;$A97,'Remplacements ponctuels'!$E$2:$E$201,0)),'Tournées'!$N94),""))</f>
      </c>
      <c r="G97" s="13">
        <f>IF($A97="","",IF(AND(INDEX('Tournées'!$G94:$M94,1,WEEKDAY(G$4,2))="x",G$4&gt;='Tournées'!$Q94,G$4&lt;='Tournées'!$R94),IFERROR(INDEX('Remplacements ponctuels'!$C$2:$C$201,MATCH(G$4&amp;"|"&amp;$A97,'Remplacements ponctuels'!$E$2:$E$201,0)),'Tournées'!$N94),""))</f>
      </c>
      <c r="H97" s="13">
        <f>IF($A97="","",IF(AND(INDEX('Tournées'!$G94:$M94,1,WEEKDAY(H$4,2))="x",H$4&gt;='Tournées'!$Q94,H$4&lt;='Tournées'!$R94),IFERROR(INDEX('Remplacements ponctuels'!$C$2:$C$201,MATCH(H$4&amp;"|"&amp;$A97,'Remplacements ponctuels'!$E$2:$E$201,0)),'Tournées'!$N94),""))</f>
      </c>
      <c r="I97" s="13">
        <f>IF($A97="","",IF(AND(INDEX('Tournées'!$G94:$M94,1,WEEKDAY(I$4,2))="x",I$4&gt;='Tournées'!$Q94,I$4&lt;='Tournées'!$R94),IFERROR(INDEX('Remplacements ponctuels'!$C$2:$C$201,MATCH(I$4&amp;"|"&amp;$A97,'Remplacements ponctuels'!$E$2:$E$201,0)),'Tournées'!$N94),""))</f>
      </c>
      <c r="J97" s="13">
        <f>IF($A97="","",IF(AND(INDEX('Tournées'!$G94:$M94,1,WEEKDAY(J$4,2))="x",J$4&gt;='Tournées'!$Q94,J$4&lt;='Tournées'!$R94),IFERROR(INDEX('Remplacements ponctuels'!$C$2:$C$201,MATCH(J$4&amp;"|"&amp;$A97,'Remplacements ponctuels'!$E$2:$E$201,0)),'Tournées'!$N94),""))</f>
      </c>
    </row>
    <row r="98" spans="1:10" x14ac:dyDescent="0.25">
      <c r="A98" s="6">
        <f>IF('Tournées'!A95="","",'Tournées'!A95)</f>
      </c>
      <c r="B98" s="11">
        <f>IF('Tournées'!A95="","",'Tournées'!B95)</f>
      </c>
      <c r="C98" s="12">
        <f>IF('Tournées'!A95="","",'Tournées'!E95)</f>
      </c>
      <c r="D98" s="13">
        <f>IF($A98="","",IF(AND(INDEX('Tournées'!$G95:$M95,1,WEEKDAY(D$4,2))="x",D$4&gt;='Tournées'!$Q95,D$4&lt;='Tournées'!$R95),IFERROR(INDEX('Remplacements ponctuels'!$C$2:$C$201,MATCH(D$4&amp;"|"&amp;$A98,'Remplacements ponctuels'!$E$2:$E$201,0)),'Tournées'!$N95),""))</f>
      </c>
      <c r="E98" s="13">
        <f>IF($A98="","",IF(AND(INDEX('Tournées'!$G95:$M95,1,WEEKDAY(E$4,2))="x",E$4&gt;='Tournées'!$Q95,E$4&lt;='Tournées'!$R95),IFERROR(INDEX('Remplacements ponctuels'!$C$2:$C$201,MATCH(E$4&amp;"|"&amp;$A98,'Remplacements ponctuels'!$E$2:$E$201,0)),'Tournées'!$N95),""))</f>
      </c>
      <c r="F98" s="13">
        <f>IF($A98="","",IF(AND(INDEX('Tournées'!$G95:$M95,1,WEEKDAY(F$4,2))="x",F$4&gt;='Tournées'!$Q95,F$4&lt;='Tournées'!$R95),IFERROR(INDEX('Remplacements ponctuels'!$C$2:$C$201,MATCH(F$4&amp;"|"&amp;$A98,'Remplacements ponctuels'!$E$2:$E$201,0)),'Tournées'!$N95),""))</f>
      </c>
      <c r="G98" s="13">
        <f>IF($A98="","",IF(AND(INDEX('Tournées'!$G95:$M95,1,WEEKDAY(G$4,2))="x",G$4&gt;='Tournées'!$Q95,G$4&lt;='Tournées'!$R95),IFERROR(INDEX('Remplacements ponctuels'!$C$2:$C$201,MATCH(G$4&amp;"|"&amp;$A98,'Remplacements ponctuels'!$E$2:$E$201,0)),'Tournées'!$N95),""))</f>
      </c>
      <c r="H98" s="13">
        <f>IF($A98="","",IF(AND(INDEX('Tournées'!$G95:$M95,1,WEEKDAY(H$4,2))="x",H$4&gt;='Tournées'!$Q95,H$4&lt;='Tournées'!$R95),IFERROR(INDEX('Remplacements ponctuels'!$C$2:$C$201,MATCH(H$4&amp;"|"&amp;$A98,'Remplacements ponctuels'!$E$2:$E$201,0)),'Tournées'!$N95),""))</f>
      </c>
      <c r="I98" s="13">
        <f>IF($A98="","",IF(AND(INDEX('Tournées'!$G95:$M95,1,WEEKDAY(I$4,2))="x",I$4&gt;='Tournées'!$Q95,I$4&lt;='Tournées'!$R95),IFERROR(INDEX('Remplacements ponctuels'!$C$2:$C$201,MATCH(I$4&amp;"|"&amp;$A98,'Remplacements ponctuels'!$E$2:$E$201,0)),'Tournées'!$N95),""))</f>
      </c>
      <c r="J98" s="13">
        <f>IF($A98="","",IF(AND(INDEX('Tournées'!$G95:$M95,1,WEEKDAY(J$4,2))="x",J$4&gt;='Tournées'!$Q95,J$4&lt;='Tournées'!$R95),IFERROR(INDEX('Remplacements ponctuels'!$C$2:$C$201,MATCH(J$4&amp;"|"&amp;$A98,'Remplacements ponctuels'!$E$2:$E$201,0)),'Tournées'!$N95),""))</f>
      </c>
    </row>
    <row r="99" spans="1:10" x14ac:dyDescent="0.25">
      <c r="A99" s="6">
        <f>IF('Tournées'!A96="","",'Tournées'!A96)</f>
      </c>
      <c r="B99" s="11">
        <f>IF('Tournées'!A96="","",'Tournées'!B96)</f>
      </c>
      <c r="C99" s="12">
        <f>IF('Tournées'!A96="","",'Tournées'!E96)</f>
      </c>
      <c r="D99" s="13">
        <f>IF($A99="","",IF(AND(INDEX('Tournées'!$G96:$M96,1,WEEKDAY(D$4,2))="x",D$4&gt;='Tournées'!$Q96,D$4&lt;='Tournées'!$R96),IFERROR(INDEX('Remplacements ponctuels'!$C$2:$C$201,MATCH(D$4&amp;"|"&amp;$A99,'Remplacements ponctuels'!$E$2:$E$201,0)),'Tournées'!$N96),""))</f>
      </c>
      <c r="E99" s="13">
        <f>IF($A99="","",IF(AND(INDEX('Tournées'!$G96:$M96,1,WEEKDAY(E$4,2))="x",E$4&gt;='Tournées'!$Q96,E$4&lt;='Tournées'!$R96),IFERROR(INDEX('Remplacements ponctuels'!$C$2:$C$201,MATCH(E$4&amp;"|"&amp;$A99,'Remplacements ponctuels'!$E$2:$E$201,0)),'Tournées'!$N96),""))</f>
      </c>
      <c r="F99" s="13">
        <f>IF($A99="","",IF(AND(INDEX('Tournées'!$G96:$M96,1,WEEKDAY(F$4,2))="x",F$4&gt;='Tournées'!$Q96,F$4&lt;='Tournées'!$R96),IFERROR(INDEX('Remplacements ponctuels'!$C$2:$C$201,MATCH(F$4&amp;"|"&amp;$A99,'Remplacements ponctuels'!$E$2:$E$201,0)),'Tournées'!$N96),""))</f>
      </c>
      <c r="G99" s="13">
        <f>IF($A99="","",IF(AND(INDEX('Tournées'!$G96:$M96,1,WEEKDAY(G$4,2))="x",G$4&gt;='Tournées'!$Q96,G$4&lt;='Tournées'!$R96),IFERROR(INDEX('Remplacements ponctuels'!$C$2:$C$201,MATCH(G$4&amp;"|"&amp;$A99,'Remplacements ponctuels'!$E$2:$E$201,0)),'Tournées'!$N96),""))</f>
      </c>
      <c r="H99" s="13">
        <f>IF($A99="","",IF(AND(INDEX('Tournées'!$G96:$M96,1,WEEKDAY(H$4,2))="x",H$4&gt;='Tournées'!$Q96,H$4&lt;='Tournées'!$R96),IFERROR(INDEX('Remplacements ponctuels'!$C$2:$C$201,MATCH(H$4&amp;"|"&amp;$A99,'Remplacements ponctuels'!$E$2:$E$201,0)),'Tournées'!$N96),""))</f>
      </c>
      <c r="I99" s="13">
        <f>IF($A99="","",IF(AND(INDEX('Tournées'!$G96:$M96,1,WEEKDAY(I$4,2))="x",I$4&gt;='Tournées'!$Q96,I$4&lt;='Tournées'!$R96),IFERROR(INDEX('Remplacements ponctuels'!$C$2:$C$201,MATCH(I$4&amp;"|"&amp;$A99,'Remplacements ponctuels'!$E$2:$E$201,0)),'Tournées'!$N96),""))</f>
      </c>
      <c r="J99" s="13">
        <f>IF($A99="","",IF(AND(INDEX('Tournées'!$G96:$M96,1,WEEKDAY(J$4,2))="x",J$4&gt;='Tournées'!$Q96,J$4&lt;='Tournées'!$R96),IFERROR(INDEX('Remplacements ponctuels'!$C$2:$C$201,MATCH(J$4&amp;"|"&amp;$A99,'Remplacements ponctuels'!$E$2:$E$201,0)),'Tournées'!$N96),""))</f>
      </c>
    </row>
    <row r="100" spans="1:10" x14ac:dyDescent="0.25">
      <c r="A100" s="6">
        <f>IF('Tournées'!A97="","",'Tournées'!A97)</f>
      </c>
      <c r="B100" s="11">
        <f>IF('Tournées'!A97="","",'Tournées'!B97)</f>
      </c>
      <c r="C100" s="12">
        <f>IF('Tournées'!A97="","",'Tournées'!E97)</f>
      </c>
      <c r="D100" s="13">
        <f>IF($A100="","",IF(AND(INDEX('Tournées'!$G97:$M97,1,WEEKDAY(D$4,2))="x",D$4&gt;='Tournées'!$Q97,D$4&lt;='Tournées'!$R97),IFERROR(INDEX('Remplacements ponctuels'!$C$2:$C$201,MATCH(D$4&amp;"|"&amp;$A100,'Remplacements ponctuels'!$E$2:$E$201,0)),'Tournées'!$N97),""))</f>
      </c>
      <c r="E100" s="13">
        <f>IF($A100="","",IF(AND(INDEX('Tournées'!$G97:$M97,1,WEEKDAY(E$4,2))="x",E$4&gt;='Tournées'!$Q97,E$4&lt;='Tournées'!$R97),IFERROR(INDEX('Remplacements ponctuels'!$C$2:$C$201,MATCH(E$4&amp;"|"&amp;$A100,'Remplacements ponctuels'!$E$2:$E$201,0)),'Tournées'!$N97),""))</f>
      </c>
      <c r="F100" s="13">
        <f>IF($A100="","",IF(AND(INDEX('Tournées'!$G97:$M97,1,WEEKDAY(F$4,2))="x",F$4&gt;='Tournées'!$Q97,F$4&lt;='Tournées'!$R97),IFERROR(INDEX('Remplacements ponctuels'!$C$2:$C$201,MATCH(F$4&amp;"|"&amp;$A100,'Remplacements ponctuels'!$E$2:$E$201,0)),'Tournées'!$N97),""))</f>
      </c>
      <c r="G100" s="13">
        <f>IF($A100="","",IF(AND(INDEX('Tournées'!$G97:$M97,1,WEEKDAY(G$4,2))="x",G$4&gt;='Tournées'!$Q97,G$4&lt;='Tournées'!$R97),IFERROR(INDEX('Remplacements ponctuels'!$C$2:$C$201,MATCH(G$4&amp;"|"&amp;$A100,'Remplacements ponctuels'!$E$2:$E$201,0)),'Tournées'!$N97),""))</f>
      </c>
      <c r="H100" s="13">
        <f>IF($A100="","",IF(AND(INDEX('Tournées'!$G97:$M97,1,WEEKDAY(H$4,2))="x",H$4&gt;='Tournées'!$Q97,H$4&lt;='Tournées'!$R97),IFERROR(INDEX('Remplacements ponctuels'!$C$2:$C$201,MATCH(H$4&amp;"|"&amp;$A100,'Remplacements ponctuels'!$E$2:$E$201,0)),'Tournées'!$N97),""))</f>
      </c>
      <c r="I100" s="13">
        <f>IF($A100="","",IF(AND(INDEX('Tournées'!$G97:$M97,1,WEEKDAY(I$4,2))="x",I$4&gt;='Tournées'!$Q97,I$4&lt;='Tournées'!$R97),IFERROR(INDEX('Remplacements ponctuels'!$C$2:$C$201,MATCH(I$4&amp;"|"&amp;$A100,'Remplacements ponctuels'!$E$2:$E$201,0)),'Tournées'!$N97),""))</f>
      </c>
      <c r="J100" s="13">
        <f>IF($A100="","",IF(AND(INDEX('Tournées'!$G97:$M97,1,WEEKDAY(J$4,2))="x",J$4&gt;='Tournées'!$Q97,J$4&lt;='Tournées'!$R97),IFERROR(INDEX('Remplacements ponctuels'!$C$2:$C$201,MATCH(J$4&amp;"|"&amp;$A100,'Remplacements ponctuels'!$E$2:$E$201,0)),'Tournées'!$N97),""))</f>
      </c>
    </row>
    <row r="101" spans="1:10" x14ac:dyDescent="0.25">
      <c r="A101" s="6">
        <f>IF('Tournées'!A98="","",'Tournées'!A98)</f>
      </c>
      <c r="B101" s="11">
        <f>IF('Tournées'!A98="","",'Tournées'!B98)</f>
      </c>
      <c r="C101" s="12">
        <f>IF('Tournées'!A98="","",'Tournées'!E98)</f>
      </c>
      <c r="D101" s="13">
        <f>IF($A101="","",IF(AND(INDEX('Tournées'!$G98:$M98,1,WEEKDAY(D$4,2))="x",D$4&gt;='Tournées'!$Q98,D$4&lt;='Tournées'!$R98),IFERROR(INDEX('Remplacements ponctuels'!$C$2:$C$201,MATCH(D$4&amp;"|"&amp;$A101,'Remplacements ponctuels'!$E$2:$E$201,0)),'Tournées'!$N98),""))</f>
      </c>
      <c r="E101" s="13">
        <f>IF($A101="","",IF(AND(INDEX('Tournées'!$G98:$M98,1,WEEKDAY(E$4,2))="x",E$4&gt;='Tournées'!$Q98,E$4&lt;='Tournées'!$R98),IFERROR(INDEX('Remplacements ponctuels'!$C$2:$C$201,MATCH(E$4&amp;"|"&amp;$A101,'Remplacements ponctuels'!$E$2:$E$201,0)),'Tournées'!$N98),""))</f>
      </c>
      <c r="F101" s="13">
        <f>IF($A101="","",IF(AND(INDEX('Tournées'!$G98:$M98,1,WEEKDAY(F$4,2))="x",F$4&gt;='Tournées'!$Q98,F$4&lt;='Tournées'!$R98),IFERROR(INDEX('Remplacements ponctuels'!$C$2:$C$201,MATCH(F$4&amp;"|"&amp;$A101,'Remplacements ponctuels'!$E$2:$E$201,0)),'Tournées'!$N98),""))</f>
      </c>
      <c r="G101" s="13">
        <f>IF($A101="","",IF(AND(INDEX('Tournées'!$G98:$M98,1,WEEKDAY(G$4,2))="x",G$4&gt;='Tournées'!$Q98,G$4&lt;='Tournées'!$R98),IFERROR(INDEX('Remplacements ponctuels'!$C$2:$C$201,MATCH(G$4&amp;"|"&amp;$A101,'Remplacements ponctuels'!$E$2:$E$201,0)),'Tournées'!$N98),""))</f>
      </c>
      <c r="H101" s="13">
        <f>IF($A101="","",IF(AND(INDEX('Tournées'!$G98:$M98,1,WEEKDAY(H$4,2))="x",H$4&gt;='Tournées'!$Q98,H$4&lt;='Tournées'!$R98),IFERROR(INDEX('Remplacements ponctuels'!$C$2:$C$201,MATCH(H$4&amp;"|"&amp;$A101,'Remplacements ponctuels'!$E$2:$E$201,0)),'Tournées'!$N98),""))</f>
      </c>
      <c r="I101" s="13">
        <f>IF($A101="","",IF(AND(INDEX('Tournées'!$G98:$M98,1,WEEKDAY(I$4,2))="x",I$4&gt;='Tournées'!$Q98,I$4&lt;='Tournées'!$R98),IFERROR(INDEX('Remplacements ponctuels'!$C$2:$C$201,MATCH(I$4&amp;"|"&amp;$A101,'Remplacements ponctuels'!$E$2:$E$201,0)),'Tournées'!$N98),""))</f>
      </c>
      <c r="J101" s="13">
        <f>IF($A101="","",IF(AND(INDEX('Tournées'!$G98:$M98,1,WEEKDAY(J$4,2))="x",J$4&gt;='Tournées'!$Q98,J$4&lt;='Tournées'!$R98),IFERROR(INDEX('Remplacements ponctuels'!$C$2:$C$201,MATCH(J$4&amp;"|"&amp;$A101,'Remplacements ponctuels'!$E$2:$E$201,0)),'Tournées'!$N98),""))</f>
      </c>
    </row>
    <row r="102" spans="1:10" x14ac:dyDescent="0.25">
      <c r="A102" s="6">
        <f>IF('Tournées'!A99="","",'Tournées'!A99)</f>
      </c>
      <c r="B102" s="11">
        <f>IF('Tournées'!A99="","",'Tournées'!B99)</f>
      </c>
      <c r="C102" s="12">
        <f>IF('Tournées'!A99="","",'Tournées'!E99)</f>
      </c>
      <c r="D102" s="13">
        <f>IF($A102="","",IF(AND(INDEX('Tournées'!$G99:$M99,1,WEEKDAY(D$4,2))="x",D$4&gt;='Tournées'!$Q99,D$4&lt;='Tournées'!$R99),IFERROR(INDEX('Remplacements ponctuels'!$C$2:$C$201,MATCH(D$4&amp;"|"&amp;$A102,'Remplacements ponctuels'!$E$2:$E$201,0)),'Tournées'!$N99),""))</f>
      </c>
      <c r="E102" s="13">
        <f>IF($A102="","",IF(AND(INDEX('Tournées'!$G99:$M99,1,WEEKDAY(E$4,2))="x",E$4&gt;='Tournées'!$Q99,E$4&lt;='Tournées'!$R99),IFERROR(INDEX('Remplacements ponctuels'!$C$2:$C$201,MATCH(E$4&amp;"|"&amp;$A102,'Remplacements ponctuels'!$E$2:$E$201,0)),'Tournées'!$N99),""))</f>
      </c>
      <c r="F102" s="13">
        <f>IF($A102="","",IF(AND(INDEX('Tournées'!$G99:$M99,1,WEEKDAY(F$4,2))="x",F$4&gt;='Tournées'!$Q99,F$4&lt;='Tournées'!$R99),IFERROR(INDEX('Remplacements ponctuels'!$C$2:$C$201,MATCH(F$4&amp;"|"&amp;$A102,'Remplacements ponctuels'!$E$2:$E$201,0)),'Tournées'!$N99),""))</f>
      </c>
      <c r="G102" s="13">
        <f>IF($A102="","",IF(AND(INDEX('Tournées'!$G99:$M99,1,WEEKDAY(G$4,2))="x",G$4&gt;='Tournées'!$Q99,G$4&lt;='Tournées'!$R99),IFERROR(INDEX('Remplacements ponctuels'!$C$2:$C$201,MATCH(G$4&amp;"|"&amp;$A102,'Remplacements ponctuels'!$E$2:$E$201,0)),'Tournées'!$N99),""))</f>
      </c>
      <c r="H102" s="13">
        <f>IF($A102="","",IF(AND(INDEX('Tournées'!$G99:$M99,1,WEEKDAY(H$4,2))="x",H$4&gt;='Tournées'!$Q99,H$4&lt;='Tournées'!$R99),IFERROR(INDEX('Remplacements ponctuels'!$C$2:$C$201,MATCH(H$4&amp;"|"&amp;$A102,'Remplacements ponctuels'!$E$2:$E$201,0)),'Tournées'!$N99),""))</f>
      </c>
      <c r="I102" s="13">
        <f>IF($A102="","",IF(AND(INDEX('Tournées'!$G99:$M99,1,WEEKDAY(I$4,2))="x",I$4&gt;='Tournées'!$Q99,I$4&lt;='Tournées'!$R99),IFERROR(INDEX('Remplacements ponctuels'!$C$2:$C$201,MATCH(I$4&amp;"|"&amp;$A102,'Remplacements ponctuels'!$E$2:$E$201,0)),'Tournées'!$N99),""))</f>
      </c>
      <c r="J102" s="13">
        <f>IF($A102="","",IF(AND(INDEX('Tournées'!$G99:$M99,1,WEEKDAY(J$4,2))="x",J$4&gt;='Tournées'!$Q99,J$4&lt;='Tournées'!$R99),IFERROR(INDEX('Remplacements ponctuels'!$C$2:$C$201,MATCH(J$4&amp;"|"&amp;$A102,'Remplacements ponctuels'!$E$2:$E$201,0)),'Tournées'!$N99),""))</f>
      </c>
    </row>
    <row r="103" spans="1:10" x14ac:dyDescent="0.25">
      <c r="A103" s="6">
        <f>IF('Tournées'!A100="","",'Tournées'!A100)</f>
      </c>
      <c r="B103" s="11">
        <f>IF('Tournées'!A100="","",'Tournées'!B100)</f>
      </c>
      <c r="C103" s="12">
        <f>IF('Tournées'!A100="","",'Tournées'!E100)</f>
      </c>
      <c r="D103" s="13">
        <f>IF($A103="","",IF(AND(INDEX('Tournées'!$G100:$M100,1,WEEKDAY(D$4,2))="x",D$4&gt;='Tournées'!$Q100,D$4&lt;='Tournées'!$R100),IFERROR(INDEX('Remplacements ponctuels'!$C$2:$C$201,MATCH(D$4&amp;"|"&amp;$A103,'Remplacements ponctuels'!$E$2:$E$201,0)),'Tournées'!$N100),""))</f>
      </c>
      <c r="E103" s="13">
        <f>IF($A103="","",IF(AND(INDEX('Tournées'!$G100:$M100,1,WEEKDAY(E$4,2))="x",E$4&gt;='Tournées'!$Q100,E$4&lt;='Tournées'!$R100),IFERROR(INDEX('Remplacements ponctuels'!$C$2:$C$201,MATCH(E$4&amp;"|"&amp;$A103,'Remplacements ponctuels'!$E$2:$E$201,0)),'Tournées'!$N100),""))</f>
      </c>
      <c r="F103" s="13">
        <f>IF($A103="","",IF(AND(INDEX('Tournées'!$G100:$M100,1,WEEKDAY(F$4,2))="x",F$4&gt;='Tournées'!$Q100,F$4&lt;='Tournées'!$R100),IFERROR(INDEX('Remplacements ponctuels'!$C$2:$C$201,MATCH(F$4&amp;"|"&amp;$A103,'Remplacements ponctuels'!$E$2:$E$201,0)),'Tournées'!$N100),""))</f>
      </c>
      <c r="G103" s="13">
        <f>IF($A103="","",IF(AND(INDEX('Tournées'!$G100:$M100,1,WEEKDAY(G$4,2))="x",G$4&gt;='Tournées'!$Q100,G$4&lt;='Tournées'!$R100),IFERROR(INDEX('Remplacements ponctuels'!$C$2:$C$201,MATCH(G$4&amp;"|"&amp;$A103,'Remplacements ponctuels'!$E$2:$E$201,0)),'Tournées'!$N100),""))</f>
      </c>
      <c r="H103" s="13">
        <f>IF($A103="","",IF(AND(INDEX('Tournées'!$G100:$M100,1,WEEKDAY(H$4,2))="x",H$4&gt;='Tournées'!$Q100,H$4&lt;='Tournées'!$R100),IFERROR(INDEX('Remplacements ponctuels'!$C$2:$C$201,MATCH(H$4&amp;"|"&amp;$A103,'Remplacements ponctuels'!$E$2:$E$201,0)),'Tournées'!$N100),""))</f>
      </c>
      <c r="I103" s="13">
        <f>IF($A103="","",IF(AND(INDEX('Tournées'!$G100:$M100,1,WEEKDAY(I$4,2))="x",I$4&gt;='Tournées'!$Q100,I$4&lt;='Tournées'!$R100),IFERROR(INDEX('Remplacements ponctuels'!$C$2:$C$201,MATCH(I$4&amp;"|"&amp;$A103,'Remplacements ponctuels'!$E$2:$E$201,0)),'Tournées'!$N100),""))</f>
      </c>
      <c r="J103" s="13">
        <f>IF($A103="","",IF(AND(INDEX('Tournées'!$G100:$M100,1,WEEKDAY(J$4,2))="x",J$4&gt;='Tournées'!$Q100,J$4&lt;='Tournées'!$R100),IFERROR(INDEX('Remplacements ponctuels'!$C$2:$C$201,MATCH(J$4&amp;"|"&amp;$A103,'Remplacements ponctuels'!$E$2:$E$201,0)),'Tournées'!$N100),""))</f>
      </c>
    </row>
    <row r="104" spans="1:10" x14ac:dyDescent="0.25">
      <c r="A104" s="6">
        <f>IF('Tournées'!A101="","",'Tournées'!A101)</f>
      </c>
      <c r="B104" s="11">
        <f>IF('Tournées'!A101="","",'Tournées'!B101)</f>
      </c>
      <c r="C104" s="12">
        <f>IF('Tournées'!A101="","",'Tournées'!E101)</f>
      </c>
      <c r="D104" s="13">
        <f>IF($A104="","",IF(AND(INDEX('Tournées'!$G101:$M101,1,WEEKDAY(D$4,2))="x",D$4&gt;='Tournées'!$Q101,D$4&lt;='Tournées'!$R101),IFERROR(INDEX('Remplacements ponctuels'!$C$2:$C$201,MATCH(D$4&amp;"|"&amp;$A104,'Remplacements ponctuels'!$E$2:$E$201,0)),'Tournées'!$N101),""))</f>
      </c>
      <c r="E104" s="13">
        <f>IF($A104="","",IF(AND(INDEX('Tournées'!$G101:$M101,1,WEEKDAY(E$4,2))="x",E$4&gt;='Tournées'!$Q101,E$4&lt;='Tournées'!$R101),IFERROR(INDEX('Remplacements ponctuels'!$C$2:$C$201,MATCH(E$4&amp;"|"&amp;$A104,'Remplacements ponctuels'!$E$2:$E$201,0)),'Tournées'!$N101),""))</f>
      </c>
      <c r="F104" s="13">
        <f>IF($A104="","",IF(AND(INDEX('Tournées'!$G101:$M101,1,WEEKDAY(F$4,2))="x",F$4&gt;='Tournées'!$Q101,F$4&lt;='Tournées'!$R101),IFERROR(INDEX('Remplacements ponctuels'!$C$2:$C$201,MATCH(F$4&amp;"|"&amp;$A104,'Remplacements ponctuels'!$E$2:$E$201,0)),'Tournées'!$N101),""))</f>
      </c>
      <c r="G104" s="13">
        <f>IF($A104="","",IF(AND(INDEX('Tournées'!$G101:$M101,1,WEEKDAY(G$4,2))="x",G$4&gt;='Tournées'!$Q101,G$4&lt;='Tournées'!$R101),IFERROR(INDEX('Remplacements ponctuels'!$C$2:$C$201,MATCH(G$4&amp;"|"&amp;$A104,'Remplacements ponctuels'!$E$2:$E$201,0)),'Tournées'!$N101),""))</f>
      </c>
      <c r="H104" s="13">
        <f>IF($A104="","",IF(AND(INDEX('Tournées'!$G101:$M101,1,WEEKDAY(H$4,2))="x",H$4&gt;='Tournées'!$Q101,H$4&lt;='Tournées'!$R101),IFERROR(INDEX('Remplacements ponctuels'!$C$2:$C$201,MATCH(H$4&amp;"|"&amp;$A104,'Remplacements ponctuels'!$E$2:$E$201,0)),'Tournées'!$N101),""))</f>
      </c>
      <c r="I104" s="13">
        <f>IF($A104="","",IF(AND(INDEX('Tournées'!$G101:$M101,1,WEEKDAY(I$4,2))="x",I$4&gt;='Tournées'!$Q101,I$4&lt;='Tournées'!$R101),IFERROR(INDEX('Remplacements ponctuels'!$C$2:$C$201,MATCH(I$4&amp;"|"&amp;$A104,'Remplacements ponctuels'!$E$2:$E$201,0)),'Tournées'!$N101),""))</f>
      </c>
      <c r="J104" s="13">
        <f>IF($A104="","",IF(AND(INDEX('Tournées'!$G101:$M101,1,WEEKDAY(J$4,2))="x",J$4&gt;='Tournées'!$Q101,J$4&lt;='Tournées'!$R101),IFERROR(INDEX('Remplacements ponctuels'!$C$2:$C$201,MATCH(J$4&amp;"|"&amp;$A104,'Remplacements ponctuels'!$E$2:$E$201,0)),'Tournées'!$N101),""))</f>
      </c>
    </row>
  </sheetData>
  <mergeCells count="2">
    <mergeCell ref="A1:J1"/>
    <mergeCell ref="C2:J2"/>
  </mergeCells>
  <conditionalFormatting sqref="D5:J104">
    <cfRule type="expression" dxfId="0" priority="1">
      <formula>AND($A5&lt;&gt;"",D5&lt;&gt;"",COUNTIF('Remplacements ponctuels'!$E$2:$E$201,D$4&amp;"|"&amp;$A5)&gt;0)</formula>
    </cfRule>
  </conditionalFormatting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&amp;C&amp;8Modèle proposé par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Mode d’emploi</vt:lpstr>
      <vt:lpstr>Planning de la semaine</vt:lpstr>
      <vt:lpstr>Tournées</vt:lpstr>
      <vt:lpstr>Remplacements ponctuels</vt:lpstr>
      <vt:lpstr>Chauffeurs</vt:lpstr>
      <vt:lpstr>Véhicules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Planning de transport de personnes</dc:title>
  <dc:subject/>
  <dc:description/>
  <cp:keywords/>
  <cp:category/>
  <cp:lastModifiedBy>Unknown</cp:lastModifiedBy>
  <dcterms:created xsi:type="dcterms:W3CDTF">2026-10-23T06:20:00Z</dcterms:created>
  <dcterms:modified xsi:type="dcterms:W3CDTF">2026-10-23T06:20:00Z</dcterms:modified>
</cp:coreProperties>
</file>